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8b3f12795a6de525/Desktop/"/>
    </mc:Choice>
  </mc:AlternateContent>
  <xr:revisionPtr revIDLastSave="57" documentId="13_ncr:1_{56DB2E1D-188F-4393-987D-6FB28D6C794F}" xr6:coauthVersionLast="47" xr6:coauthVersionMax="47" xr10:uidLastSave="{E64CD8FE-97F2-4060-88A0-D74728244206}"/>
  <bookViews>
    <workbookView xWindow="-110" yWindow="-110" windowWidth="19420" windowHeight="10300" tabRatio="294" xr2:uid="{00000000-000D-0000-FFFF-FFFF00000000}"/>
  </bookViews>
  <sheets>
    <sheet name="P-Stufen" sheetId="1" r:id="rId1"/>
    <sheet name="LK" sheetId="2" r:id="rId2"/>
    <sheet name="Riegen 1.D K1" sheetId="4" r:id="rId3"/>
    <sheet name="Riegen 1.D K2" sheetId="5" r:id="rId4"/>
    <sheet name="Riegen 2.D" sheetId="6" r:id="rId5"/>
    <sheet name="Tabelle4" sheetId="7" r:id="rId6"/>
  </sheets>
  <definedNames>
    <definedName name="_xlnm._FilterDatabase" localSheetId="1" hidden="1">LK!$A$56:$AO$56</definedName>
    <definedName name="_xlnm._FilterDatabase" localSheetId="0" hidden="1">'P-Stufen'!$A$55:$AO$55</definedName>
    <definedName name="_xlnm.Print_Area" localSheetId="4">'Riegen 2.D'!$A$1:$L$67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I17" i="2"/>
  <c r="J17" i="2"/>
  <c r="L17" i="2"/>
  <c r="P17" i="2"/>
  <c r="Q17" i="2"/>
  <c r="R17" i="2"/>
  <c r="T17" i="2"/>
  <c r="X17" i="2"/>
  <c r="Y17" i="2"/>
  <c r="Z17" i="2"/>
  <c r="AB17" i="2"/>
  <c r="AF17" i="2"/>
  <c r="AG17" i="2"/>
  <c r="AH17" i="2"/>
  <c r="AJ17" i="2"/>
  <c r="AK17" i="2" s="1"/>
  <c r="P63" i="2"/>
  <c r="Q63" i="2" s="1"/>
  <c r="R63" i="2" s="1"/>
  <c r="T63" i="2" s="1"/>
  <c r="AF21" i="1"/>
  <c r="AG21" i="1" s="1"/>
  <c r="AH21" i="1" s="1"/>
  <c r="AJ21" i="1" s="1"/>
  <c r="AF66" i="1"/>
  <c r="AG66" i="1" s="1"/>
  <c r="AH66" i="1" s="1"/>
  <c r="AJ66" i="1" s="1"/>
  <c r="X66" i="1"/>
  <c r="Y66" i="1" s="1"/>
  <c r="Z66" i="1" s="1"/>
  <c r="AB66" i="1" s="1"/>
  <c r="P66" i="1"/>
  <c r="Q66" i="1" s="1"/>
  <c r="R66" i="1" s="1"/>
  <c r="T66" i="1" s="1"/>
  <c r="H66" i="1"/>
  <c r="I66" i="1" s="1"/>
  <c r="J66" i="1" s="1"/>
  <c r="L66" i="1" s="1"/>
  <c r="AF85" i="1"/>
  <c r="AG85" i="1" s="1"/>
  <c r="AH85" i="1" s="1"/>
  <c r="AJ85" i="1" s="1"/>
  <c r="X85" i="1"/>
  <c r="Y85" i="1" s="1"/>
  <c r="Z85" i="1" s="1"/>
  <c r="AB85" i="1" s="1"/>
  <c r="P85" i="1"/>
  <c r="Q85" i="1" s="1"/>
  <c r="R85" i="1" s="1"/>
  <c r="T85" i="1" s="1"/>
  <c r="H85" i="1"/>
  <c r="I85" i="1" s="1"/>
  <c r="J85" i="1" s="1"/>
  <c r="L85" i="1" s="1"/>
  <c r="AF25" i="1"/>
  <c r="AG25" i="1" s="1"/>
  <c r="AH25" i="1" s="1"/>
  <c r="AJ25" i="1" s="1"/>
  <c r="X25" i="1"/>
  <c r="Y25" i="1" s="1"/>
  <c r="Z25" i="1" s="1"/>
  <c r="AB25" i="1" s="1"/>
  <c r="P25" i="1"/>
  <c r="Q25" i="1" s="1"/>
  <c r="R25" i="1" s="1"/>
  <c r="T25" i="1" s="1"/>
  <c r="H25" i="1"/>
  <c r="I25" i="1" s="1"/>
  <c r="J25" i="1" s="1"/>
  <c r="L25" i="1" s="1"/>
  <c r="AF85" i="2"/>
  <c r="AG85" i="2" s="1"/>
  <c r="AH85" i="2" s="1"/>
  <c r="AJ85" i="2" s="1"/>
  <c r="X85" i="2"/>
  <c r="Y85" i="2" s="1"/>
  <c r="Z85" i="2" s="1"/>
  <c r="AB85" i="2" s="1"/>
  <c r="P85" i="2"/>
  <c r="Q85" i="2" s="1"/>
  <c r="R85" i="2" s="1"/>
  <c r="T85" i="2" s="1"/>
  <c r="H85" i="2"/>
  <c r="I85" i="2" s="1"/>
  <c r="J85" i="2" s="1"/>
  <c r="L85" i="2" s="1"/>
  <c r="AF84" i="2"/>
  <c r="AG84" i="2" s="1"/>
  <c r="AH84" i="2" s="1"/>
  <c r="AJ84" i="2" s="1"/>
  <c r="X84" i="2"/>
  <c r="Y84" i="2" s="1"/>
  <c r="Z84" i="2" s="1"/>
  <c r="AB84" i="2" s="1"/>
  <c r="P84" i="2"/>
  <c r="Q84" i="2" s="1"/>
  <c r="R84" i="2" s="1"/>
  <c r="T84" i="2" s="1"/>
  <c r="H84" i="2"/>
  <c r="I84" i="2" s="1"/>
  <c r="J84" i="2" s="1"/>
  <c r="L84" i="2" s="1"/>
  <c r="AF76" i="2"/>
  <c r="AG76" i="2" s="1"/>
  <c r="AH76" i="2" s="1"/>
  <c r="AJ76" i="2" s="1"/>
  <c r="X76" i="2"/>
  <c r="Y76" i="2" s="1"/>
  <c r="Z76" i="2" s="1"/>
  <c r="AB76" i="2" s="1"/>
  <c r="P76" i="2"/>
  <c r="Q76" i="2" s="1"/>
  <c r="R76" i="2" s="1"/>
  <c r="T76" i="2" s="1"/>
  <c r="H76" i="2"/>
  <c r="I76" i="2" s="1"/>
  <c r="J76" i="2" s="1"/>
  <c r="L76" i="2" s="1"/>
  <c r="AF77" i="2"/>
  <c r="AG77" i="2" s="1"/>
  <c r="AH77" i="2" s="1"/>
  <c r="AJ77" i="2" s="1"/>
  <c r="X77" i="2"/>
  <c r="Y77" i="2" s="1"/>
  <c r="Z77" i="2" s="1"/>
  <c r="AB77" i="2" s="1"/>
  <c r="P77" i="2"/>
  <c r="Q77" i="2" s="1"/>
  <c r="R77" i="2" s="1"/>
  <c r="T77" i="2" s="1"/>
  <c r="H77" i="2"/>
  <c r="I77" i="2" s="1"/>
  <c r="J77" i="2" s="1"/>
  <c r="L77" i="2" s="1"/>
  <c r="AF78" i="2"/>
  <c r="AG78" i="2" s="1"/>
  <c r="AH78" i="2" s="1"/>
  <c r="AJ78" i="2" s="1"/>
  <c r="X78" i="2"/>
  <c r="Y78" i="2" s="1"/>
  <c r="Z78" i="2" s="1"/>
  <c r="AB78" i="2" s="1"/>
  <c r="P78" i="2"/>
  <c r="Q78" i="2" s="1"/>
  <c r="R78" i="2" s="1"/>
  <c r="T78" i="2" s="1"/>
  <c r="H78" i="2"/>
  <c r="I78" i="2" s="1"/>
  <c r="J78" i="2" s="1"/>
  <c r="L78" i="2" s="1"/>
  <c r="AF79" i="2"/>
  <c r="AG79" i="2" s="1"/>
  <c r="AH79" i="2" s="1"/>
  <c r="AJ79" i="2" s="1"/>
  <c r="X79" i="2"/>
  <c r="Y79" i="2" s="1"/>
  <c r="Z79" i="2" s="1"/>
  <c r="AB79" i="2" s="1"/>
  <c r="P79" i="2"/>
  <c r="Q79" i="2" s="1"/>
  <c r="R79" i="2" s="1"/>
  <c r="T79" i="2" s="1"/>
  <c r="H79" i="2"/>
  <c r="I79" i="2" s="1"/>
  <c r="J79" i="2" s="1"/>
  <c r="AF75" i="2"/>
  <c r="AG75" i="2" s="1"/>
  <c r="AH75" i="2" s="1"/>
  <c r="AJ75" i="2" s="1"/>
  <c r="X75" i="2"/>
  <c r="Y75" i="2" s="1"/>
  <c r="Z75" i="2" s="1"/>
  <c r="AB75" i="2" s="1"/>
  <c r="P75" i="2"/>
  <c r="Q75" i="2" s="1"/>
  <c r="R75" i="2" s="1"/>
  <c r="T75" i="2" s="1"/>
  <c r="H75" i="2"/>
  <c r="I75" i="2" s="1"/>
  <c r="J75" i="2" s="1"/>
  <c r="L75" i="2" s="1"/>
  <c r="AF80" i="2"/>
  <c r="AG80" i="2" s="1"/>
  <c r="AH80" i="2" s="1"/>
  <c r="X80" i="2"/>
  <c r="Y80" i="2" s="1"/>
  <c r="Z80" i="2" s="1"/>
  <c r="P80" i="2"/>
  <c r="Q80" i="2" s="1"/>
  <c r="R80" i="2" s="1"/>
  <c r="H80" i="2"/>
  <c r="I80" i="2" s="1"/>
  <c r="J80" i="2" s="1"/>
  <c r="AF69" i="2"/>
  <c r="AG69" i="2" s="1"/>
  <c r="AH69" i="2" s="1"/>
  <c r="AJ69" i="2" s="1"/>
  <c r="X69" i="2"/>
  <c r="Y69" i="2" s="1"/>
  <c r="Z69" i="2" s="1"/>
  <c r="AB69" i="2" s="1"/>
  <c r="P69" i="2"/>
  <c r="Q69" i="2" s="1"/>
  <c r="R69" i="2" s="1"/>
  <c r="T69" i="2" s="1"/>
  <c r="H69" i="2"/>
  <c r="I69" i="2" s="1"/>
  <c r="J69" i="2" s="1"/>
  <c r="L69" i="2" s="1"/>
  <c r="AF64" i="2"/>
  <c r="AG64" i="2" s="1"/>
  <c r="AH64" i="2" s="1"/>
  <c r="AJ64" i="2" s="1"/>
  <c r="X64" i="2"/>
  <c r="Y64" i="2" s="1"/>
  <c r="Z64" i="2" s="1"/>
  <c r="AB64" i="2" s="1"/>
  <c r="P64" i="2"/>
  <c r="Q64" i="2" s="1"/>
  <c r="R64" i="2" s="1"/>
  <c r="T64" i="2" s="1"/>
  <c r="H64" i="2"/>
  <c r="I64" i="2" s="1"/>
  <c r="J64" i="2" s="1"/>
  <c r="L64" i="2" s="1"/>
  <c r="AF67" i="2"/>
  <c r="AG67" i="2" s="1"/>
  <c r="AH67" i="2" s="1"/>
  <c r="AJ67" i="2" s="1"/>
  <c r="X67" i="2"/>
  <c r="Y67" i="2" s="1"/>
  <c r="Z67" i="2" s="1"/>
  <c r="AB67" i="2" s="1"/>
  <c r="P67" i="2"/>
  <c r="Q67" i="2" s="1"/>
  <c r="R67" i="2" s="1"/>
  <c r="T67" i="2" s="1"/>
  <c r="H67" i="2"/>
  <c r="I67" i="2" s="1"/>
  <c r="J67" i="2" s="1"/>
  <c r="L67" i="2" s="1"/>
  <c r="AF63" i="2"/>
  <c r="AG63" i="2" s="1"/>
  <c r="AH63" i="2" s="1"/>
  <c r="AJ63" i="2" s="1"/>
  <c r="X63" i="2"/>
  <c r="Y63" i="2" s="1"/>
  <c r="Z63" i="2" s="1"/>
  <c r="AB63" i="2" s="1"/>
  <c r="H63" i="2"/>
  <c r="I63" i="2" s="1"/>
  <c r="J63" i="2" s="1"/>
  <c r="L63" i="2" s="1"/>
  <c r="AF70" i="2"/>
  <c r="AG70" i="2" s="1"/>
  <c r="AH70" i="2" s="1"/>
  <c r="AJ70" i="2" s="1"/>
  <c r="X70" i="2"/>
  <c r="Y70" i="2" s="1"/>
  <c r="Z70" i="2" s="1"/>
  <c r="AB70" i="2" s="1"/>
  <c r="P70" i="2"/>
  <c r="Q70" i="2" s="1"/>
  <c r="R70" i="2" s="1"/>
  <c r="T70" i="2" s="1"/>
  <c r="H70" i="2"/>
  <c r="I70" i="2" s="1"/>
  <c r="J70" i="2" s="1"/>
  <c r="L70" i="2" s="1"/>
  <c r="AF66" i="2"/>
  <c r="AG66" i="2" s="1"/>
  <c r="AH66" i="2" s="1"/>
  <c r="AJ66" i="2" s="1"/>
  <c r="X66" i="2"/>
  <c r="Y66" i="2" s="1"/>
  <c r="Z66" i="2" s="1"/>
  <c r="AB66" i="2" s="1"/>
  <c r="P66" i="2"/>
  <c r="Q66" i="2" s="1"/>
  <c r="R66" i="2" s="1"/>
  <c r="T66" i="2" s="1"/>
  <c r="H66" i="2"/>
  <c r="I66" i="2" s="1"/>
  <c r="J66" i="2" s="1"/>
  <c r="L66" i="2" s="1"/>
  <c r="AF65" i="2"/>
  <c r="AG65" i="2" s="1"/>
  <c r="AH65" i="2" s="1"/>
  <c r="AJ65" i="2" s="1"/>
  <c r="X65" i="2"/>
  <c r="Y65" i="2" s="1"/>
  <c r="Z65" i="2" s="1"/>
  <c r="AB65" i="2" s="1"/>
  <c r="P65" i="2"/>
  <c r="Q65" i="2" s="1"/>
  <c r="R65" i="2" s="1"/>
  <c r="T65" i="2" s="1"/>
  <c r="H65" i="2"/>
  <c r="I65" i="2" s="1"/>
  <c r="J65" i="2" s="1"/>
  <c r="L65" i="2" s="1"/>
  <c r="AF71" i="2"/>
  <c r="AG71" i="2" s="1"/>
  <c r="AH71" i="2" s="1"/>
  <c r="X71" i="2"/>
  <c r="Y71" i="2" s="1"/>
  <c r="Z71" i="2" s="1"/>
  <c r="P71" i="2"/>
  <c r="Q71" i="2" s="1"/>
  <c r="R71" i="2" s="1"/>
  <c r="H71" i="2"/>
  <c r="I71" i="2" s="1"/>
  <c r="J71" i="2" s="1"/>
  <c r="AF62" i="2"/>
  <c r="AG62" i="2" s="1"/>
  <c r="AH62" i="2" s="1"/>
  <c r="AJ62" i="2" s="1"/>
  <c r="X62" i="2"/>
  <c r="Y62" i="2" s="1"/>
  <c r="Z62" i="2" s="1"/>
  <c r="AB62" i="2" s="1"/>
  <c r="P62" i="2"/>
  <c r="Q62" i="2" s="1"/>
  <c r="R62" i="2" s="1"/>
  <c r="T62" i="2" s="1"/>
  <c r="H62" i="2"/>
  <c r="I62" i="2" s="1"/>
  <c r="J62" i="2" s="1"/>
  <c r="L62" i="2" s="1"/>
  <c r="AF68" i="2"/>
  <c r="AG68" i="2" s="1"/>
  <c r="AH68" i="2" s="1"/>
  <c r="AJ68" i="2" s="1"/>
  <c r="X68" i="2"/>
  <c r="Y68" i="2" s="1"/>
  <c r="Z68" i="2" s="1"/>
  <c r="AB68" i="2" s="1"/>
  <c r="P68" i="2"/>
  <c r="Q68" i="2" s="1"/>
  <c r="R68" i="2" s="1"/>
  <c r="T68" i="2" s="1"/>
  <c r="H68" i="2"/>
  <c r="I68" i="2" s="1"/>
  <c r="J68" i="2" s="1"/>
  <c r="L68" i="2" s="1"/>
  <c r="AF58" i="2"/>
  <c r="AG58" i="2" s="1"/>
  <c r="AH58" i="2" s="1"/>
  <c r="AJ58" i="2" s="1"/>
  <c r="X58" i="2"/>
  <c r="Y58" i="2" s="1"/>
  <c r="Z58" i="2" s="1"/>
  <c r="AB58" i="2" s="1"/>
  <c r="P58" i="2"/>
  <c r="Q58" i="2" s="1"/>
  <c r="R58" i="2" s="1"/>
  <c r="T58" i="2" s="1"/>
  <c r="H58" i="2"/>
  <c r="I58" i="2" s="1"/>
  <c r="J58" i="2" s="1"/>
  <c r="L58" i="2" s="1"/>
  <c r="AF57" i="2"/>
  <c r="AG57" i="2" s="1"/>
  <c r="AH57" i="2" s="1"/>
  <c r="AJ57" i="2" s="1"/>
  <c r="X57" i="2"/>
  <c r="Y57" i="2" s="1"/>
  <c r="Z57" i="2" s="1"/>
  <c r="AB57" i="2" s="1"/>
  <c r="P57" i="2"/>
  <c r="Q57" i="2" s="1"/>
  <c r="R57" i="2" s="1"/>
  <c r="T57" i="2" s="1"/>
  <c r="H57" i="2"/>
  <c r="I57" i="2" s="1"/>
  <c r="J57" i="2" s="1"/>
  <c r="L57" i="2" s="1"/>
  <c r="AF49" i="2"/>
  <c r="AG49" i="2" s="1"/>
  <c r="AH49" i="2" s="1"/>
  <c r="AJ49" i="2" s="1"/>
  <c r="X49" i="2"/>
  <c r="Y49" i="2" s="1"/>
  <c r="Z49" i="2" s="1"/>
  <c r="AB49" i="2" s="1"/>
  <c r="P49" i="2"/>
  <c r="Q49" i="2" s="1"/>
  <c r="R49" i="2" s="1"/>
  <c r="T49" i="2" s="1"/>
  <c r="H49" i="2"/>
  <c r="I49" i="2" s="1"/>
  <c r="J49" i="2" s="1"/>
  <c r="L49" i="2" s="1"/>
  <c r="AF47" i="2"/>
  <c r="AG47" i="2" s="1"/>
  <c r="AH47" i="2" s="1"/>
  <c r="AJ47" i="2" s="1"/>
  <c r="X47" i="2"/>
  <c r="Y47" i="2" s="1"/>
  <c r="Z47" i="2" s="1"/>
  <c r="AB47" i="2" s="1"/>
  <c r="P47" i="2"/>
  <c r="Q47" i="2" s="1"/>
  <c r="R47" i="2" s="1"/>
  <c r="T47" i="2" s="1"/>
  <c r="H47" i="2"/>
  <c r="I47" i="2" s="1"/>
  <c r="J47" i="2" s="1"/>
  <c r="L47" i="2" s="1"/>
  <c r="AF50" i="2"/>
  <c r="AG50" i="2" s="1"/>
  <c r="AH50" i="2" s="1"/>
  <c r="AJ50" i="2" s="1"/>
  <c r="X50" i="2"/>
  <c r="Y50" i="2" s="1"/>
  <c r="Z50" i="2" s="1"/>
  <c r="AB50" i="2" s="1"/>
  <c r="P50" i="2"/>
  <c r="Q50" i="2" s="1"/>
  <c r="R50" i="2" s="1"/>
  <c r="T50" i="2" s="1"/>
  <c r="H50" i="2"/>
  <c r="I50" i="2" s="1"/>
  <c r="J50" i="2" s="1"/>
  <c r="L50" i="2" s="1"/>
  <c r="AF44" i="2"/>
  <c r="AG44" i="2" s="1"/>
  <c r="AH44" i="2" s="1"/>
  <c r="AJ44" i="2" s="1"/>
  <c r="X44" i="2"/>
  <c r="Y44" i="2" s="1"/>
  <c r="Z44" i="2" s="1"/>
  <c r="AB44" i="2" s="1"/>
  <c r="P44" i="2"/>
  <c r="Q44" i="2" s="1"/>
  <c r="R44" i="2" s="1"/>
  <c r="T44" i="2" s="1"/>
  <c r="H44" i="2"/>
  <c r="I44" i="2" s="1"/>
  <c r="J44" i="2" s="1"/>
  <c r="L44" i="2" s="1"/>
  <c r="AF52" i="2"/>
  <c r="AG52" i="2" s="1"/>
  <c r="AH52" i="2" s="1"/>
  <c r="AJ52" i="2" s="1"/>
  <c r="X52" i="2"/>
  <c r="Y52" i="2" s="1"/>
  <c r="Z52" i="2" s="1"/>
  <c r="AB52" i="2" s="1"/>
  <c r="P52" i="2"/>
  <c r="Q52" i="2" s="1"/>
  <c r="R52" i="2" s="1"/>
  <c r="T52" i="2" s="1"/>
  <c r="H52" i="2"/>
  <c r="I52" i="2" s="1"/>
  <c r="J52" i="2" s="1"/>
  <c r="L52" i="2" s="1"/>
  <c r="AF46" i="2"/>
  <c r="AG46" i="2" s="1"/>
  <c r="AH46" i="2" s="1"/>
  <c r="AJ46" i="2" s="1"/>
  <c r="X46" i="2"/>
  <c r="Y46" i="2" s="1"/>
  <c r="Z46" i="2" s="1"/>
  <c r="AB46" i="2" s="1"/>
  <c r="P46" i="2"/>
  <c r="Q46" i="2" s="1"/>
  <c r="R46" i="2" s="1"/>
  <c r="T46" i="2" s="1"/>
  <c r="H46" i="2"/>
  <c r="I46" i="2" s="1"/>
  <c r="J46" i="2" s="1"/>
  <c r="L46" i="2" s="1"/>
  <c r="AF51" i="2"/>
  <c r="AG51" i="2" s="1"/>
  <c r="AH51" i="2" s="1"/>
  <c r="AJ51" i="2" s="1"/>
  <c r="X51" i="2"/>
  <c r="Y51" i="2" s="1"/>
  <c r="Z51" i="2" s="1"/>
  <c r="AB51" i="2" s="1"/>
  <c r="P51" i="2"/>
  <c r="Q51" i="2" s="1"/>
  <c r="R51" i="2" s="1"/>
  <c r="T51" i="2" s="1"/>
  <c r="H51" i="2"/>
  <c r="I51" i="2" s="1"/>
  <c r="J51" i="2" s="1"/>
  <c r="L51" i="2" s="1"/>
  <c r="AF48" i="2"/>
  <c r="AG48" i="2" s="1"/>
  <c r="AH48" i="2" s="1"/>
  <c r="AJ48" i="2" s="1"/>
  <c r="X48" i="2"/>
  <c r="Y48" i="2" s="1"/>
  <c r="Z48" i="2" s="1"/>
  <c r="AB48" i="2" s="1"/>
  <c r="P48" i="2"/>
  <c r="Q48" i="2" s="1"/>
  <c r="R48" i="2" s="1"/>
  <c r="T48" i="2" s="1"/>
  <c r="H48" i="2"/>
  <c r="I48" i="2" s="1"/>
  <c r="J48" i="2" s="1"/>
  <c r="L48" i="2" s="1"/>
  <c r="AF45" i="2"/>
  <c r="AG45" i="2" s="1"/>
  <c r="AH45" i="2" s="1"/>
  <c r="AJ45" i="2" s="1"/>
  <c r="X45" i="2"/>
  <c r="Y45" i="2" s="1"/>
  <c r="Z45" i="2" s="1"/>
  <c r="AB45" i="2" s="1"/>
  <c r="P45" i="2"/>
  <c r="Q45" i="2" s="1"/>
  <c r="R45" i="2" s="1"/>
  <c r="T45" i="2" s="1"/>
  <c r="H45" i="2"/>
  <c r="I45" i="2" s="1"/>
  <c r="J45" i="2" s="1"/>
  <c r="L45" i="2" s="1"/>
  <c r="AF53" i="2"/>
  <c r="AG53" i="2" s="1"/>
  <c r="AH53" i="2" s="1"/>
  <c r="X53" i="2"/>
  <c r="Y53" i="2" s="1"/>
  <c r="Z53" i="2" s="1"/>
  <c r="P53" i="2"/>
  <c r="Q53" i="2" s="1"/>
  <c r="R53" i="2" s="1"/>
  <c r="H53" i="2"/>
  <c r="I53" i="2" s="1"/>
  <c r="J53" i="2" s="1"/>
  <c r="AF138" i="1"/>
  <c r="AG138" i="1" s="1"/>
  <c r="AH138" i="1" s="1"/>
  <c r="AJ138" i="1" s="1"/>
  <c r="X138" i="1"/>
  <c r="Y138" i="1" s="1"/>
  <c r="Z138" i="1" s="1"/>
  <c r="AB138" i="1" s="1"/>
  <c r="P138" i="1"/>
  <c r="Q138" i="1" s="1"/>
  <c r="R138" i="1" s="1"/>
  <c r="T138" i="1" s="1"/>
  <c r="H138" i="1"/>
  <c r="I138" i="1" s="1"/>
  <c r="J138" i="1" s="1"/>
  <c r="L138" i="1" s="1"/>
  <c r="AF137" i="1"/>
  <c r="AG137" i="1" s="1"/>
  <c r="AH137" i="1" s="1"/>
  <c r="AJ137" i="1" s="1"/>
  <c r="X137" i="1"/>
  <c r="Y137" i="1" s="1"/>
  <c r="Z137" i="1" s="1"/>
  <c r="AB137" i="1" s="1"/>
  <c r="P137" i="1"/>
  <c r="Q137" i="1" s="1"/>
  <c r="R137" i="1" s="1"/>
  <c r="T137" i="1" s="1"/>
  <c r="H137" i="1"/>
  <c r="I137" i="1" s="1"/>
  <c r="J137" i="1" s="1"/>
  <c r="L137" i="1" s="1"/>
  <c r="AF128" i="1"/>
  <c r="AG128" i="1" s="1"/>
  <c r="AH128" i="1" s="1"/>
  <c r="AJ128" i="1" s="1"/>
  <c r="X128" i="1"/>
  <c r="Y128" i="1" s="1"/>
  <c r="Z128" i="1" s="1"/>
  <c r="AB128" i="1" s="1"/>
  <c r="P128" i="1"/>
  <c r="Q128" i="1" s="1"/>
  <c r="R128" i="1" s="1"/>
  <c r="T128" i="1" s="1"/>
  <c r="H128" i="1"/>
  <c r="I128" i="1" s="1"/>
  <c r="J128" i="1" s="1"/>
  <c r="L128" i="1" s="1"/>
  <c r="AF132" i="1"/>
  <c r="AG132" i="1" s="1"/>
  <c r="AH132" i="1" s="1"/>
  <c r="X132" i="1"/>
  <c r="Y132" i="1" s="1"/>
  <c r="Z132" i="1" s="1"/>
  <c r="P132" i="1"/>
  <c r="Q132" i="1" s="1"/>
  <c r="R132" i="1" s="1"/>
  <c r="H132" i="1"/>
  <c r="I132" i="1" s="1"/>
  <c r="J132" i="1" s="1"/>
  <c r="AF130" i="1"/>
  <c r="AG130" i="1" s="1"/>
  <c r="AH130" i="1" s="1"/>
  <c r="AJ130" i="1" s="1"/>
  <c r="X130" i="1"/>
  <c r="Y130" i="1" s="1"/>
  <c r="Z130" i="1" s="1"/>
  <c r="AB130" i="1" s="1"/>
  <c r="P130" i="1"/>
  <c r="Q130" i="1" s="1"/>
  <c r="R130" i="1" s="1"/>
  <c r="T130" i="1" s="1"/>
  <c r="H130" i="1"/>
  <c r="I130" i="1" s="1"/>
  <c r="J130" i="1" s="1"/>
  <c r="L130" i="1" s="1"/>
  <c r="AF131" i="1"/>
  <c r="AG131" i="1" s="1"/>
  <c r="AH131" i="1" s="1"/>
  <c r="AJ131" i="1" s="1"/>
  <c r="X131" i="1"/>
  <c r="Y131" i="1" s="1"/>
  <c r="Z131" i="1" s="1"/>
  <c r="AB131" i="1" s="1"/>
  <c r="P131" i="1"/>
  <c r="Q131" i="1" s="1"/>
  <c r="R131" i="1" s="1"/>
  <c r="T131" i="1" s="1"/>
  <c r="H131" i="1"/>
  <c r="I131" i="1" s="1"/>
  <c r="J131" i="1" s="1"/>
  <c r="L131" i="1" s="1"/>
  <c r="AF129" i="1"/>
  <c r="AG129" i="1" s="1"/>
  <c r="AH129" i="1" s="1"/>
  <c r="AJ129" i="1" s="1"/>
  <c r="X129" i="1"/>
  <c r="Y129" i="1" s="1"/>
  <c r="Z129" i="1" s="1"/>
  <c r="AB129" i="1" s="1"/>
  <c r="P129" i="1"/>
  <c r="Q129" i="1" s="1"/>
  <c r="R129" i="1" s="1"/>
  <c r="T129" i="1" s="1"/>
  <c r="H129" i="1"/>
  <c r="I129" i="1" s="1"/>
  <c r="J129" i="1" s="1"/>
  <c r="L129" i="1" s="1"/>
  <c r="AF118" i="1"/>
  <c r="AG118" i="1" s="1"/>
  <c r="AH118" i="1" s="1"/>
  <c r="AJ118" i="1" s="1"/>
  <c r="X118" i="1"/>
  <c r="Y118" i="1" s="1"/>
  <c r="Z118" i="1" s="1"/>
  <c r="AB118" i="1" s="1"/>
  <c r="P118" i="1"/>
  <c r="Q118" i="1" s="1"/>
  <c r="R118" i="1" s="1"/>
  <c r="T118" i="1" s="1"/>
  <c r="H118" i="1"/>
  <c r="I118" i="1" s="1"/>
  <c r="J118" i="1" s="1"/>
  <c r="L118" i="1" s="1"/>
  <c r="AF114" i="1"/>
  <c r="AG114" i="1" s="1"/>
  <c r="AH114" i="1" s="1"/>
  <c r="AJ114" i="1" s="1"/>
  <c r="X114" i="1"/>
  <c r="Y114" i="1" s="1"/>
  <c r="Z114" i="1" s="1"/>
  <c r="AB114" i="1" s="1"/>
  <c r="P114" i="1"/>
  <c r="Q114" i="1" s="1"/>
  <c r="R114" i="1" s="1"/>
  <c r="T114" i="1" s="1"/>
  <c r="H114" i="1"/>
  <c r="I114" i="1" s="1"/>
  <c r="J114" i="1" s="1"/>
  <c r="L114" i="1" s="1"/>
  <c r="AF120" i="1"/>
  <c r="AG120" i="1" s="1"/>
  <c r="AH120" i="1" s="1"/>
  <c r="AJ120" i="1" s="1"/>
  <c r="X120" i="1"/>
  <c r="Y120" i="1" s="1"/>
  <c r="Z120" i="1" s="1"/>
  <c r="AB120" i="1" s="1"/>
  <c r="P120" i="1"/>
  <c r="Q120" i="1" s="1"/>
  <c r="R120" i="1" s="1"/>
  <c r="T120" i="1" s="1"/>
  <c r="H120" i="1"/>
  <c r="I120" i="1" s="1"/>
  <c r="J120" i="1" s="1"/>
  <c r="L120" i="1" s="1"/>
  <c r="AF119" i="1"/>
  <c r="AG119" i="1" s="1"/>
  <c r="AH119" i="1" s="1"/>
  <c r="AJ119" i="1" s="1"/>
  <c r="X119" i="1"/>
  <c r="Y119" i="1" s="1"/>
  <c r="Z119" i="1" s="1"/>
  <c r="AB119" i="1" s="1"/>
  <c r="P119" i="1"/>
  <c r="Q119" i="1" s="1"/>
  <c r="R119" i="1" s="1"/>
  <c r="T119" i="1" s="1"/>
  <c r="H119" i="1"/>
  <c r="I119" i="1" s="1"/>
  <c r="J119" i="1" s="1"/>
  <c r="L119" i="1" s="1"/>
  <c r="AF117" i="1"/>
  <c r="AG117" i="1" s="1"/>
  <c r="AH117" i="1" s="1"/>
  <c r="AJ117" i="1" s="1"/>
  <c r="X117" i="1"/>
  <c r="Y117" i="1" s="1"/>
  <c r="Z117" i="1" s="1"/>
  <c r="AB117" i="1" s="1"/>
  <c r="P117" i="1"/>
  <c r="Q117" i="1" s="1"/>
  <c r="R117" i="1" s="1"/>
  <c r="T117" i="1" s="1"/>
  <c r="H117" i="1"/>
  <c r="I117" i="1" s="1"/>
  <c r="J117" i="1" s="1"/>
  <c r="L117" i="1" s="1"/>
  <c r="AF116" i="1"/>
  <c r="AG116" i="1" s="1"/>
  <c r="AH116" i="1" s="1"/>
  <c r="AJ116" i="1" s="1"/>
  <c r="X116" i="1"/>
  <c r="Y116" i="1" s="1"/>
  <c r="Z116" i="1" s="1"/>
  <c r="AB116" i="1" s="1"/>
  <c r="P116" i="1"/>
  <c r="Q116" i="1" s="1"/>
  <c r="R116" i="1" s="1"/>
  <c r="T116" i="1" s="1"/>
  <c r="H116" i="1"/>
  <c r="I116" i="1" s="1"/>
  <c r="J116" i="1" s="1"/>
  <c r="L116" i="1" s="1"/>
  <c r="AF121" i="1"/>
  <c r="AG121" i="1" s="1"/>
  <c r="AH121" i="1" s="1"/>
  <c r="AJ121" i="1" s="1"/>
  <c r="X121" i="1"/>
  <c r="Y121" i="1" s="1"/>
  <c r="Z121" i="1" s="1"/>
  <c r="AB121" i="1" s="1"/>
  <c r="P121" i="1"/>
  <c r="Q121" i="1" s="1"/>
  <c r="R121" i="1" s="1"/>
  <c r="T121" i="1" s="1"/>
  <c r="H121" i="1"/>
  <c r="I121" i="1" s="1"/>
  <c r="J121" i="1" s="1"/>
  <c r="L121" i="1" s="1"/>
  <c r="AF115" i="1"/>
  <c r="AG115" i="1" s="1"/>
  <c r="AH115" i="1" s="1"/>
  <c r="AJ115" i="1" s="1"/>
  <c r="X115" i="1"/>
  <c r="Y115" i="1" s="1"/>
  <c r="Z115" i="1" s="1"/>
  <c r="AB115" i="1" s="1"/>
  <c r="P115" i="1"/>
  <c r="Q115" i="1" s="1"/>
  <c r="R115" i="1" s="1"/>
  <c r="T115" i="1" s="1"/>
  <c r="H115" i="1"/>
  <c r="I115" i="1" s="1"/>
  <c r="J115" i="1" s="1"/>
  <c r="L115" i="1" s="1"/>
  <c r="AF122" i="1"/>
  <c r="AG122" i="1" s="1"/>
  <c r="AH122" i="1" s="1"/>
  <c r="AJ122" i="1" s="1"/>
  <c r="X122" i="1"/>
  <c r="Y122" i="1" s="1"/>
  <c r="Z122" i="1" s="1"/>
  <c r="AB122" i="1" s="1"/>
  <c r="P122" i="1"/>
  <c r="Q122" i="1" s="1"/>
  <c r="R122" i="1" s="1"/>
  <c r="T122" i="1" s="1"/>
  <c r="H122" i="1"/>
  <c r="I122" i="1" s="1"/>
  <c r="J122" i="1" s="1"/>
  <c r="L122" i="1" s="1"/>
  <c r="AF124" i="1"/>
  <c r="AG124" i="1" s="1"/>
  <c r="AH124" i="1" s="1"/>
  <c r="AJ124" i="1" s="1"/>
  <c r="X124" i="1"/>
  <c r="Y124" i="1" s="1"/>
  <c r="Z124" i="1" s="1"/>
  <c r="AB124" i="1" s="1"/>
  <c r="P124" i="1"/>
  <c r="Q124" i="1" s="1"/>
  <c r="R124" i="1" s="1"/>
  <c r="T124" i="1" s="1"/>
  <c r="H124" i="1"/>
  <c r="I124" i="1" s="1"/>
  <c r="J124" i="1" s="1"/>
  <c r="L124" i="1" s="1"/>
  <c r="AF123" i="1"/>
  <c r="AG123" i="1" s="1"/>
  <c r="AH123" i="1" s="1"/>
  <c r="AJ123" i="1" s="1"/>
  <c r="X123" i="1"/>
  <c r="Y123" i="1" s="1"/>
  <c r="Z123" i="1" s="1"/>
  <c r="AB123" i="1" s="1"/>
  <c r="P123" i="1"/>
  <c r="Q123" i="1" s="1"/>
  <c r="R123" i="1" s="1"/>
  <c r="T123" i="1" s="1"/>
  <c r="H123" i="1"/>
  <c r="I123" i="1" s="1"/>
  <c r="J123" i="1" s="1"/>
  <c r="L123" i="1" s="1"/>
  <c r="AF103" i="1"/>
  <c r="AG103" i="1" s="1"/>
  <c r="AH103" i="1" s="1"/>
  <c r="AJ103" i="1" s="1"/>
  <c r="X103" i="1"/>
  <c r="Y103" i="1" s="1"/>
  <c r="Z103" i="1" s="1"/>
  <c r="AB103" i="1" s="1"/>
  <c r="P103" i="1"/>
  <c r="Q103" i="1" s="1"/>
  <c r="R103" i="1" s="1"/>
  <c r="T103" i="1" s="1"/>
  <c r="H103" i="1"/>
  <c r="I103" i="1" s="1"/>
  <c r="J103" i="1" s="1"/>
  <c r="L103" i="1" s="1"/>
  <c r="AF109" i="1"/>
  <c r="AG109" i="1" s="1"/>
  <c r="AH109" i="1" s="1"/>
  <c r="X109" i="1"/>
  <c r="Y109" i="1" s="1"/>
  <c r="Z109" i="1" s="1"/>
  <c r="P109" i="1"/>
  <c r="Q109" i="1" s="1"/>
  <c r="R109" i="1" s="1"/>
  <c r="H109" i="1"/>
  <c r="I109" i="1" s="1"/>
  <c r="J109" i="1" s="1"/>
  <c r="AF97" i="1"/>
  <c r="AG97" i="1" s="1"/>
  <c r="AH97" i="1" s="1"/>
  <c r="AJ97" i="1" s="1"/>
  <c r="X97" i="1"/>
  <c r="Y97" i="1" s="1"/>
  <c r="Z97" i="1" s="1"/>
  <c r="AB97" i="1" s="1"/>
  <c r="P97" i="1"/>
  <c r="Q97" i="1" s="1"/>
  <c r="R97" i="1" s="1"/>
  <c r="T97" i="1" s="1"/>
  <c r="H97" i="1"/>
  <c r="I97" i="1" s="1"/>
  <c r="J97" i="1" s="1"/>
  <c r="L97" i="1" s="1"/>
  <c r="AF104" i="1"/>
  <c r="AG104" i="1" s="1"/>
  <c r="AH104" i="1" s="1"/>
  <c r="AJ104" i="1" s="1"/>
  <c r="X104" i="1"/>
  <c r="Y104" i="1" s="1"/>
  <c r="Z104" i="1" s="1"/>
  <c r="AB104" i="1" s="1"/>
  <c r="P104" i="1"/>
  <c r="Q104" i="1" s="1"/>
  <c r="R104" i="1" s="1"/>
  <c r="T104" i="1" s="1"/>
  <c r="H104" i="1"/>
  <c r="I104" i="1" s="1"/>
  <c r="J104" i="1" s="1"/>
  <c r="L104" i="1" s="1"/>
  <c r="AF94" i="1"/>
  <c r="AG94" i="1" s="1"/>
  <c r="AH94" i="1" s="1"/>
  <c r="AJ94" i="1" s="1"/>
  <c r="X94" i="1"/>
  <c r="Y94" i="1" s="1"/>
  <c r="Z94" i="1" s="1"/>
  <c r="AB94" i="1" s="1"/>
  <c r="P94" i="1"/>
  <c r="Q94" i="1" s="1"/>
  <c r="R94" i="1" s="1"/>
  <c r="T94" i="1" s="1"/>
  <c r="H94" i="1"/>
  <c r="I94" i="1" s="1"/>
  <c r="J94" i="1" s="1"/>
  <c r="L94" i="1" s="1"/>
  <c r="AF98" i="1"/>
  <c r="AG98" i="1" s="1"/>
  <c r="AH98" i="1" s="1"/>
  <c r="AJ98" i="1" s="1"/>
  <c r="X98" i="1"/>
  <c r="Y98" i="1" s="1"/>
  <c r="Z98" i="1" s="1"/>
  <c r="AB98" i="1" s="1"/>
  <c r="P98" i="1"/>
  <c r="Q98" i="1" s="1"/>
  <c r="R98" i="1" s="1"/>
  <c r="T98" i="1" s="1"/>
  <c r="H98" i="1"/>
  <c r="I98" i="1" s="1"/>
  <c r="J98" i="1" s="1"/>
  <c r="L98" i="1" s="1"/>
  <c r="AF93" i="1"/>
  <c r="AG93" i="1" s="1"/>
  <c r="AH93" i="1" s="1"/>
  <c r="AJ93" i="1" s="1"/>
  <c r="X93" i="1"/>
  <c r="Y93" i="1" s="1"/>
  <c r="Z93" i="1" s="1"/>
  <c r="AB93" i="1" s="1"/>
  <c r="P93" i="1"/>
  <c r="Q93" i="1" s="1"/>
  <c r="R93" i="1" s="1"/>
  <c r="T93" i="1" s="1"/>
  <c r="H93" i="1"/>
  <c r="I93" i="1" s="1"/>
  <c r="J93" i="1" s="1"/>
  <c r="L93" i="1" s="1"/>
  <c r="AF106" i="1"/>
  <c r="AG106" i="1" s="1"/>
  <c r="AH106" i="1" s="1"/>
  <c r="AJ106" i="1" s="1"/>
  <c r="X106" i="1"/>
  <c r="Y106" i="1" s="1"/>
  <c r="Z106" i="1" s="1"/>
  <c r="AB106" i="1" s="1"/>
  <c r="P106" i="1"/>
  <c r="Q106" i="1" s="1"/>
  <c r="R106" i="1" s="1"/>
  <c r="T106" i="1" s="1"/>
  <c r="H106" i="1"/>
  <c r="I106" i="1" s="1"/>
  <c r="J106" i="1" s="1"/>
  <c r="L106" i="1" s="1"/>
  <c r="AF108" i="1"/>
  <c r="AG108" i="1" s="1"/>
  <c r="AH108" i="1" s="1"/>
  <c r="AJ108" i="1" s="1"/>
  <c r="X108" i="1"/>
  <c r="Y108" i="1" s="1"/>
  <c r="Z108" i="1" s="1"/>
  <c r="AB108" i="1" s="1"/>
  <c r="P108" i="1"/>
  <c r="Q108" i="1" s="1"/>
  <c r="R108" i="1" s="1"/>
  <c r="T108" i="1" s="1"/>
  <c r="H108" i="1"/>
  <c r="I108" i="1" s="1"/>
  <c r="J108" i="1" s="1"/>
  <c r="L108" i="1" s="1"/>
  <c r="AF107" i="1"/>
  <c r="AG107" i="1" s="1"/>
  <c r="AH107" i="1" s="1"/>
  <c r="AJ107" i="1" s="1"/>
  <c r="X107" i="1"/>
  <c r="Y107" i="1" s="1"/>
  <c r="Z107" i="1" s="1"/>
  <c r="AB107" i="1" s="1"/>
  <c r="P107" i="1"/>
  <c r="Q107" i="1" s="1"/>
  <c r="R107" i="1" s="1"/>
  <c r="T107" i="1" s="1"/>
  <c r="H107" i="1"/>
  <c r="I107" i="1" s="1"/>
  <c r="J107" i="1" s="1"/>
  <c r="L107" i="1" s="1"/>
  <c r="AF101" i="1"/>
  <c r="AG101" i="1" s="1"/>
  <c r="AH101" i="1" s="1"/>
  <c r="AJ101" i="1" s="1"/>
  <c r="X101" i="1"/>
  <c r="Y101" i="1" s="1"/>
  <c r="Z101" i="1" s="1"/>
  <c r="AB101" i="1" s="1"/>
  <c r="P101" i="1"/>
  <c r="Q101" i="1" s="1"/>
  <c r="R101" i="1" s="1"/>
  <c r="T101" i="1" s="1"/>
  <c r="H101" i="1"/>
  <c r="I101" i="1" s="1"/>
  <c r="J101" i="1" s="1"/>
  <c r="L101" i="1" s="1"/>
  <c r="AF105" i="1"/>
  <c r="AG105" i="1" s="1"/>
  <c r="AH105" i="1" s="1"/>
  <c r="AJ105" i="1" s="1"/>
  <c r="X105" i="1"/>
  <c r="Y105" i="1" s="1"/>
  <c r="Z105" i="1" s="1"/>
  <c r="AB105" i="1" s="1"/>
  <c r="P105" i="1"/>
  <c r="Q105" i="1" s="1"/>
  <c r="R105" i="1" s="1"/>
  <c r="T105" i="1" s="1"/>
  <c r="H105" i="1"/>
  <c r="I105" i="1" s="1"/>
  <c r="J105" i="1" s="1"/>
  <c r="L105" i="1" s="1"/>
  <c r="AF102" i="1"/>
  <c r="AG102" i="1" s="1"/>
  <c r="AH102" i="1" s="1"/>
  <c r="AJ102" i="1" s="1"/>
  <c r="X102" i="1"/>
  <c r="Y102" i="1" s="1"/>
  <c r="Z102" i="1" s="1"/>
  <c r="AB102" i="1" s="1"/>
  <c r="P102" i="1"/>
  <c r="Q102" i="1" s="1"/>
  <c r="R102" i="1" s="1"/>
  <c r="T102" i="1" s="1"/>
  <c r="H102" i="1"/>
  <c r="I102" i="1" s="1"/>
  <c r="J102" i="1" s="1"/>
  <c r="L102" i="1" s="1"/>
  <c r="AF100" i="1"/>
  <c r="AG100" i="1" s="1"/>
  <c r="AH100" i="1" s="1"/>
  <c r="AJ100" i="1" s="1"/>
  <c r="X100" i="1"/>
  <c r="Y100" i="1" s="1"/>
  <c r="Z100" i="1" s="1"/>
  <c r="AB100" i="1" s="1"/>
  <c r="P100" i="1"/>
  <c r="Q100" i="1" s="1"/>
  <c r="R100" i="1" s="1"/>
  <c r="T100" i="1" s="1"/>
  <c r="H100" i="1"/>
  <c r="I100" i="1" s="1"/>
  <c r="J100" i="1" s="1"/>
  <c r="L100" i="1" s="1"/>
  <c r="AF95" i="1"/>
  <c r="AG95" i="1" s="1"/>
  <c r="AH95" i="1" s="1"/>
  <c r="AJ95" i="1" s="1"/>
  <c r="X95" i="1"/>
  <c r="Y95" i="1" s="1"/>
  <c r="Z95" i="1" s="1"/>
  <c r="AB95" i="1" s="1"/>
  <c r="P95" i="1"/>
  <c r="Q95" i="1" s="1"/>
  <c r="R95" i="1" s="1"/>
  <c r="T95" i="1" s="1"/>
  <c r="H95" i="1"/>
  <c r="I95" i="1" s="1"/>
  <c r="J95" i="1" s="1"/>
  <c r="L95" i="1" s="1"/>
  <c r="AF99" i="1"/>
  <c r="AG99" i="1" s="1"/>
  <c r="AH99" i="1" s="1"/>
  <c r="AJ99" i="1" s="1"/>
  <c r="X99" i="1"/>
  <c r="Y99" i="1" s="1"/>
  <c r="Z99" i="1" s="1"/>
  <c r="AB99" i="1" s="1"/>
  <c r="P99" i="1"/>
  <c r="Q99" i="1" s="1"/>
  <c r="R99" i="1" s="1"/>
  <c r="T99" i="1" s="1"/>
  <c r="H99" i="1"/>
  <c r="I99" i="1" s="1"/>
  <c r="J99" i="1" s="1"/>
  <c r="L99" i="1" s="1"/>
  <c r="AF96" i="1"/>
  <c r="AG96" i="1" s="1"/>
  <c r="AH96" i="1" s="1"/>
  <c r="AJ96" i="1" s="1"/>
  <c r="X96" i="1"/>
  <c r="Y96" i="1" s="1"/>
  <c r="Z96" i="1" s="1"/>
  <c r="AB96" i="1" s="1"/>
  <c r="P96" i="1"/>
  <c r="Q96" i="1" s="1"/>
  <c r="R96" i="1" s="1"/>
  <c r="T96" i="1" s="1"/>
  <c r="H96" i="1"/>
  <c r="I96" i="1" s="1"/>
  <c r="J96" i="1" s="1"/>
  <c r="L96" i="1" s="1"/>
  <c r="AF62" i="1"/>
  <c r="AG62" i="1" s="1"/>
  <c r="AH62" i="1" s="1"/>
  <c r="AJ62" i="1" s="1"/>
  <c r="X62" i="1"/>
  <c r="Y62" i="1" s="1"/>
  <c r="Z62" i="1" s="1"/>
  <c r="AB62" i="1" s="1"/>
  <c r="P62" i="1"/>
  <c r="Q62" i="1" s="1"/>
  <c r="R62" i="1" s="1"/>
  <c r="T62" i="1" s="1"/>
  <c r="H62" i="1"/>
  <c r="I62" i="1" s="1"/>
  <c r="J62" i="1" s="1"/>
  <c r="L62" i="1" s="1"/>
  <c r="AF61" i="1"/>
  <c r="AG61" i="1" s="1"/>
  <c r="AH61" i="1" s="1"/>
  <c r="AJ61" i="1" s="1"/>
  <c r="X61" i="1"/>
  <c r="Y61" i="1" s="1"/>
  <c r="Z61" i="1" s="1"/>
  <c r="AB61" i="1" s="1"/>
  <c r="P61" i="1"/>
  <c r="Q61" i="1" s="1"/>
  <c r="R61" i="1" s="1"/>
  <c r="T61" i="1" s="1"/>
  <c r="H61" i="1"/>
  <c r="I61" i="1" s="1"/>
  <c r="J61" i="1" s="1"/>
  <c r="L61" i="1" s="1"/>
  <c r="AF70" i="1"/>
  <c r="AG70" i="1" s="1"/>
  <c r="AH70" i="1" s="1"/>
  <c r="AJ70" i="1" s="1"/>
  <c r="X70" i="1"/>
  <c r="Y70" i="1" s="1"/>
  <c r="Z70" i="1" s="1"/>
  <c r="AB70" i="1" s="1"/>
  <c r="P70" i="1"/>
  <c r="Q70" i="1" s="1"/>
  <c r="R70" i="1" s="1"/>
  <c r="T70" i="1" s="1"/>
  <c r="H70" i="1"/>
  <c r="I70" i="1" s="1"/>
  <c r="J70" i="1" s="1"/>
  <c r="L70" i="1" s="1"/>
  <c r="AF74" i="1"/>
  <c r="AG74" i="1" s="1"/>
  <c r="AH74" i="1" s="1"/>
  <c r="AJ74" i="1" s="1"/>
  <c r="X74" i="1"/>
  <c r="Y74" i="1" s="1"/>
  <c r="Z74" i="1" s="1"/>
  <c r="AB74" i="1" s="1"/>
  <c r="P74" i="1"/>
  <c r="Q74" i="1" s="1"/>
  <c r="R74" i="1" s="1"/>
  <c r="T74" i="1" s="1"/>
  <c r="H74" i="1"/>
  <c r="I74" i="1" s="1"/>
  <c r="J74" i="1" s="1"/>
  <c r="L74" i="1" s="1"/>
  <c r="AF78" i="1"/>
  <c r="AG78" i="1" s="1"/>
  <c r="AH78" i="1" s="1"/>
  <c r="AJ78" i="1" s="1"/>
  <c r="X78" i="1"/>
  <c r="Y78" i="1" s="1"/>
  <c r="Z78" i="1" s="1"/>
  <c r="AB78" i="1" s="1"/>
  <c r="P78" i="1"/>
  <c r="Q78" i="1" s="1"/>
  <c r="R78" i="1" s="1"/>
  <c r="T78" i="1" s="1"/>
  <c r="H78" i="1"/>
  <c r="I78" i="1" s="1"/>
  <c r="J78" i="1" s="1"/>
  <c r="L78" i="1" s="1"/>
  <c r="AF84" i="1"/>
  <c r="AG84" i="1" s="1"/>
  <c r="AH84" i="1" s="1"/>
  <c r="AJ84" i="1" s="1"/>
  <c r="X84" i="1"/>
  <c r="Y84" i="1" s="1"/>
  <c r="Z84" i="1" s="1"/>
  <c r="AB84" i="1" s="1"/>
  <c r="P84" i="1"/>
  <c r="Q84" i="1" s="1"/>
  <c r="R84" i="1" s="1"/>
  <c r="T84" i="1" s="1"/>
  <c r="H84" i="1"/>
  <c r="I84" i="1" s="1"/>
  <c r="J84" i="1" s="1"/>
  <c r="L84" i="1" s="1"/>
  <c r="AF82" i="1"/>
  <c r="AG82" i="1" s="1"/>
  <c r="AH82" i="1" s="1"/>
  <c r="AJ82" i="1" s="1"/>
  <c r="X82" i="1"/>
  <c r="Y82" i="1" s="1"/>
  <c r="Z82" i="1" s="1"/>
  <c r="AB82" i="1" s="1"/>
  <c r="P82" i="1"/>
  <c r="Q82" i="1" s="1"/>
  <c r="R82" i="1" s="1"/>
  <c r="T82" i="1" s="1"/>
  <c r="H82" i="1"/>
  <c r="I82" i="1" s="1"/>
  <c r="J82" i="1" s="1"/>
  <c r="L82" i="1" s="1"/>
  <c r="AF67" i="1"/>
  <c r="AG67" i="1" s="1"/>
  <c r="AH67" i="1" s="1"/>
  <c r="AJ67" i="1" s="1"/>
  <c r="X67" i="1"/>
  <c r="Y67" i="1" s="1"/>
  <c r="Z67" i="1" s="1"/>
  <c r="AB67" i="1" s="1"/>
  <c r="P67" i="1"/>
  <c r="Q67" i="1" s="1"/>
  <c r="R67" i="1" s="1"/>
  <c r="T67" i="1" s="1"/>
  <c r="H67" i="1"/>
  <c r="I67" i="1" s="1"/>
  <c r="J67" i="1" s="1"/>
  <c r="L67" i="1" s="1"/>
  <c r="AF58" i="1"/>
  <c r="AG58" i="1" s="1"/>
  <c r="AH58" i="1" s="1"/>
  <c r="AJ58" i="1" s="1"/>
  <c r="X58" i="1"/>
  <c r="Y58" i="1" s="1"/>
  <c r="Z58" i="1" s="1"/>
  <c r="AB58" i="1" s="1"/>
  <c r="P58" i="1"/>
  <c r="Q58" i="1" s="1"/>
  <c r="R58" i="1" s="1"/>
  <c r="T58" i="1" s="1"/>
  <c r="H58" i="1"/>
  <c r="I58" i="1" s="1"/>
  <c r="J58" i="1" s="1"/>
  <c r="L58" i="1" s="1"/>
  <c r="AF73" i="1"/>
  <c r="AG73" i="1" s="1"/>
  <c r="AH73" i="1" s="1"/>
  <c r="AJ73" i="1" s="1"/>
  <c r="X73" i="1"/>
  <c r="Y73" i="1" s="1"/>
  <c r="Z73" i="1" s="1"/>
  <c r="AB73" i="1" s="1"/>
  <c r="P73" i="1"/>
  <c r="Q73" i="1" s="1"/>
  <c r="R73" i="1" s="1"/>
  <c r="T73" i="1" s="1"/>
  <c r="H73" i="1"/>
  <c r="I73" i="1" s="1"/>
  <c r="J73" i="1" s="1"/>
  <c r="L73" i="1" s="1"/>
  <c r="AF69" i="1"/>
  <c r="AG69" i="1" s="1"/>
  <c r="AH69" i="1" s="1"/>
  <c r="AJ69" i="1" s="1"/>
  <c r="X69" i="1"/>
  <c r="Y69" i="1" s="1"/>
  <c r="Z69" i="1" s="1"/>
  <c r="AB69" i="1" s="1"/>
  <c r="P69" i="1"/>
  <c r="Q69" i="1" s="1"/>
  <c r="R69" i="1" s="1"/>
  <c r="T69" i="1" s="1"/>
  <c r="H69" i="1"/>
  <c r="I69" i="1" s="1"/>
  <c r="J69" i="1" s="1"/>
  <c r="L69" i="1" s="1"/>
  <c r="AF68" i="1"/>
  <c r="AG68" i="1" s="1"/>
  <c r="AH68" i="1" s="1"/>
  <c r="AJ68" i="1" s="1"/>
  <c r="X68" i="1"/>
  <c r="Y68" i="1" s="1"/>
  <c r="Z68" i="1" s="1"/>
  <c r="AB68" i="1" s="1"/>
  <c r="P68" i="1"/>
  <c r="Q68" i="1" s="1"/>
  <c r="R68" i="1" s="1"/>
  <c r="T68" i="1" s="1"/>
  <c r="H68" i="1"/>
  <c r="I68" i="1" s="1"/>
  <c r="J68" i="1" s="1"/>
  <c r="L68" i="1" s="1"/>
  <c r="AF72" i="1"/>
  <c r="AG72" i="1" s="1"/>
  <c r="AH72" i="1" s="1"/>
  <c r="AJ72" i="1" s="1"/>
  <c r="X72" i="1"/>
  <c r="Y72" i="1" s="1"/>
  <c r="Z72" i="1" s="1"/>
  <c r="AB72" i="1" s="1"/>
  <c r="P72" i="1"/>
  <c r="Q72" i="1" s="1"/>
  <c r="R72" i="1" s="1"/>
  <c r="T72" i="1" s="1"/>
  <c r="H72" i="1"/>
  <c r="I72" i="1" s="1"/>
  <c r="J72" i="1" s="1"/>
  <c r="L72" i="1" s="1"/>
  <c r="AF64" i="1"/>
  <c r="AG64" i="1" s="1"/>
  <c r="AH64" i="1" s="1"/>
  <c r="AJ64" i="1" s="1"/>
  <c r="X64" i="1"/>
  <c r="Y64" i="1" s="1"/>
  <c r="Z64" i="1" s="1"/>
  <c r="AB64" i="1" s="1"/>
  <c r="P64" i="1"/>
  <c r="Q64" i="1" s="1"/>
  <c r="R64" i="1" s="1"/>
  <c r="T64" i="1" s="1"/>
  <c r="H64" i="1"/>
  <c r="I64" i="1" s="1"/>
  <c r="J64" i="1" s="1"/>
  <c r="L64" i="1" s="1"/>
  <c r="AF63" i="1"/>
  <c r="AG63" i="1" s="1"/>
  <c r="AH63" i="1" s="1"/>
  <c r="AJ63" i="1" s="1"/>
  <c r="X63" i="1"/>
  <c r="Y63" i="1" s="1"/>
  <c r="Z63" i="1" s="1"/>
  <c r="AB63" i="1" s="1"/>
  <c r="P63" i="1"/>
  <c r="Q63" i="1" s="1"/>
  <c r="R63" i="1" s="1"/>
  <c r="T63" i="1" s="1"/>
  <c r="H63" i="1"/>
  <c r="I63" i="1" s="1"/>
  <c r="J63" i="1" s="1"/>
  <c r="L63" i="1" s="1"/>
  <c r="AF77" i="1"/>
  <c r="AG77" i="1" s="1"/>
  <c r="AH77" i="1" s="1"/>
  <c r="AJ77" i="1" s="1"/>
  <c r="X77" i="1"/>
  <c r="Y77" i="1" s="1"/>
  <c r="Z77" i="1" s="1"/>
  <c r="AB77" i="1" s="1"/>
  <c r="P77" i="1"/>
  <c r="Q77" i="1" s="1"/>
  <c r="R77" i="1" s="1"/>
  <c r="T77" i="1" s="1"/>
  <c r="H77" i="1"/>
  <c r="I77" i="1" s="1"/>
  <c r="J77" i="1" s="1"/>
  <c r="L77" i="1" s="1"/>
  <c r="AF75" i="1"/>
  <c r="AG75" i="1" s="1"/>
  <c r="AH75" i="1" s="1"/>
  <c r="AJ75" i="1" s="1"/>
  <c r="X75" i="1"/>
  <c r="Y75" i="1" s="1"/>
  <c r="Z75" i="1" s="1"/>
  <c r="AB75" i="1" s="1"/>
  <c r="P75" i="1"/>
  <c r="Q75" i="1" s="1"/>
  <c r="R75" i="1" s="1"/>
  <c r="T75" i="1" s="1"/>
  <c r="H75" i="1"/>
  <c r="I75" i="1" s="1"/>
  <c r="J75" i="1" s="1"/>
  <c r="L75" i="1" s="1"/>
  <c r="AF65" i="1"/>
  <c r="AG65" i="1" s="1"/>
  <c r="AH65" i="1" s="1"/>
  <c r="AJ65" i="1" s="1"/>
  <c r="X65" i="1"/>
  <c r="Y65" i="1" s="1"/>
  <c r="Z65" i="1" s="1"/>
  <c r="AB65" i="1" s="1"/>
  <c r="P65" i="1"/>
  <c r="Q65" i="1" s="1"/>
  <c r="R65" i="1" s="1"/>
  <c r="T65" i="1" s="1"/>
  <c r="H65" i="1"/>
  <c r="I65" i="1" s="1"/>
  <c r="J65" i="1" s="1"/>
  <c r="L65" i="1" s="1"/>
  <c r="AF86" i="1"/>
  <c r="AG86" i="1" s="1"/>
  <c r="AH86" i="1" s="1"/>
  <c r="AJ86" i="1" s="1"/>
  <c r="X86" i="1"/>
  <c r="Y86" i="1" s="1"/>
  <c r="Z86" i="1" s="1"/>
  <c r="AB86" i="1" s="1"/>
  <c r="P86" i="1"/>
  <c r="Q86" i="1" s="1"/>
  <c r="R86" i="1" s="1"/>
  <c r="T86" i="1" s="1"/>
  <c r="H86" i="1"/>
  <c r="I86" i="1" s="1"/>
  <c r="J86" i="1" s="1"/>
  <c r="L86" i="1" s="1"/>
  <c r="AF60" i="1"/>
  <c r="AG60" i="1" s="1"/>
  <c r="AH60" i="1" s="1"/>
  <c r="AJ60" i="1" s="1"/>
  <c r="X60" i="1"/>
  <c r="Y60" i="1" s="1"/>
  <c r="Z60" i="1" s="1"/>
  <c r="AB60" i="1" s="1"/>
  <c r="P60" i="1"/>
  <c r="Q60" i="1" s="1"/>
  <c r="R60" i="1" s="1"/>
  <c r="T60" i="1" s="1"/>
  <c r="H60" i="1"/>
  <c r="I60" i="1" s="1"/>
  <c r="J60" i="1" s="1"/>
  <c r="L60" i="1" s="1"/>
  <c r="AF79" i="1"/>
  <c r="AG79" i="1" s="1"/>
  <c r="AH79" i="1" s="1"/>
  <c r="AJ79" i="1" s="1"/>
  <c r="X79" i="1"/>
  <c r="Y79" i="1" s="1"/>
  <c r="Z79" i="1" s="1"/>
  <c r="AB79" i="1" s="1"/>
  <c r="P79" i="1"/>
  <c r="Q79" i="1" s="1"/>
  <c r="R79" i="1" s="1"/>
  <c r="T79" i="1" s="1"/>
  <c r="H79" i="1"/>
  <c r="I79" i="1" s="1"/>
  <c r="J79" i="1" s="1"/>
  <c r="L79" i="1" s="1"/>
  <c r="AF80" i="1"/>
  <c r="AG80" i="1" s="1"/>
  <c r="AH80" i="1" s="1"/>
  <c r="AJ80" i="1" s="1"/>
  <c r="X80" i="1"/>
  <c r="Y80" i="1" s="1"/>
  <c r="Z80" i="1" s="1"/>
  <c r="AB80" i="1" s="1"/>
  <c r="P80" i="1"/>
  <c r="Q80" i="1" s="1"/>
  <c r="R80" i="1" s="1"/>
  <c r="T80" i="1" s="1"/>
  <c r="H80" i="1"/>
  <c r="I80" i="1" s="1"/>
  <c r="J80" i="1" s="1"/>
  <c r="L80" i="1" s="1"/>
  <c r="AF76" i="1"/>
  <c r="AG76" i="1" s="1"/>
  <c r="AH76" i="1" s="1"/>
  <c r="AJ76" i="1" s="1"/>
  <c r="X76" i="1"/>
  <c r="Y76" i="1" s="1"/>
  <c r="Z76" i="1" s="1"/>
  <c r="AB76" i="1" s="1"/>
  <c r="P76" i="1"/>
  <c r="Q76" i="1" s="1"/>
  <c r="R76" i="1" s="1"/>
  <c r="T76" i="1" s="1"/>
  <c r="H76" i="1"/>
  <c r="I76" i="1" s="1"/>
  <c r="J76" i="1" s="1"/>
  <c r="L76" i="1" s="1"/>
  <c r="AF87" i="1"/>
  <c r="AG87" i="1" s="1"/>
  <c r="AH87" i="1" s="1"/>
  <c r="AJ87" i="1" s="1"/>
  <c r="X87" i="1"/>
  <c r="Y87" i="1" s="1"/>
  <c r="Z87" i="1" s="1"/>
  <c r="AB87" i="1" s="1"/>
  <c r="P87" i="1"/>
  <c r="Q87" i="1" s="1"/>
  <c r="R87" i="1" s="1"/>
  <c r="T87" i="1" s="1"/>
  <c r="H87" i="1"/>
  <c r="I87" i="1" s="1"/>
  <c r="J87" i="1" s="1"/>
  <c r="L87" i="1" s="1"/>
  <c r="AF71" i="1"/>
  <c r="AG71" i="1" s="1"/>
  <c r="AH71" i="1" s="1"/>
  <c r="AJ71" i="1" s="1"/>
  <c r="X71" i="1"/>
  <c r="Y71" i="1" s="1"/>
  <c r="Z71" i="1" s="1"/>
  <c r="AB71" i="1" s="1"/>
  <c r="P71" i="1"/>
  <c r="Q71" i="1" s="1"/>
  <c r="R71" i="1" s="1"/>
  <c r="T71" i="1" s="1"/>
  <c r="H71" i="1"/>
  <c r="I71" i="1" s="1"/>
  <c r="J71" i="1" s="1"/>
  <c r="L71" i="1" s="1"/>
  <c r="AF81" i="1"/>
  <c r="AG81" i="1" s="1"/>
  <c r="AH81" i="1" s="1"/>
  <c r="AJ81" i="1" s="1"/>
  <c r="X81" i="1"/>
  <c r="Y81" i="1" s="1"/>
  <c r="Z81" i="1" s="1"/>
  <c r="AB81" i="1" s="1"/>
  <c r="P81" i="1"/>
  <c r="Q81" i="1" s="1"/>
  <c r="R81" i="1" s="1"/>
  <c r="T81" i="1" s="1"/>
  <c r="H81" i="1"/>
  <c r="I81" i="1" s="1"/>
  <c r="J81" i="1" s="1"/>
  <c r="L81" i="1" s="1"/>
  <c r="AF88" i="1"/>
  <c r="AG88" i="1" s="1"/>
  <c r="AH88" i="1" s="1"/>
  <c r="AJ88" i="1" s="1"/>
  <c r="X88" i="1"/>
  <c r="Y88" i="1" s="1"/>
  <c r="Z88" i="1" s="1"/>
  <c r="AB88" i="1" s="1"/>
  <c r="P88" i="1"/>
  <c r="Q88" i="1" s="1"/>
  <c r="R88" i="1" s="1"/>
  <c r="T88" i="1" s="1"/>
  <c r="H88" i="1"/>
  <c r="I88" i="1" s="1"/>
  <c r="J88" i="1" s="1"/>
  <c r="L88" i="1" s="1"/>
  <c r="AF57" i="1"/>
  <c r="AG57" i="1" s="1"/>
  <c r="AH57" i="1" s="1"/>
  <c r="AJ57" i="1" s="1"/>
  <c r="X57" i="1"/>
  <c r="Y57" i="1" s="1"/>
  <c r="Z57" i="1" s="1"/>
  <c r="AB57" i="1" s="1"/>
  <c r="P57" i="1"/>
  <c r="Q57" i="1" s="1"/>
  <c r="R57" i="1" s="1"/>
  <c r="T57" i="1" s="1"/>
  <c r="H57" i="1"/>
  <c r="I57" i="1" s="1"/>
  <c r="J57" i="1" s="1"/>
  <c r="L57" i="1" s="1"/>
  <c r="AF59" i="1"/>
  <c r="AG59" i="1" s="1"/>
  <c r="AH59" i="1" s="1"/>
  <c r="AJ59" i="1" s="1"/>
  <c r="X59" i="1"/>
  <c r="Y59" i="1" s="1"/>
  <c r="Z59" i="1" s="1"/>
  <c r="AB59" i="1" s="1"/>
  <c r="P59" i="1"/>
  <c r="Q59" i="1" s="1"/>
  <c r="R59" i="1" s="1"/>
  <c r="T59" i="1" s="1"/>
  <c r="H59" i="1"/>
  <c r="I59" i="1" s="1"/>
  <c r="J59" i="1" s="1"/>
  <c r="L59" i="1" s="1"/>
  <c r="AF52" i="1"/>
  <c r="AG52" i="1" s="1"/>
  <c r="AH52" i="1" s="1"/>
  <c r="X52" i="1"/>
  <c r="Y52" i="1" s="1"/>
  <c r="AB52" i="1" s="1"/>
  <c r="P52" i="1"/>
  <c r="Q52" i="1" s="1"/>
  <c r="R52" i="1" s="1"/>
  <c r="H52" i="1"/>
  <c r="I52" i="1" s="1"/>
  <c r="J52" i="1" s="1"/>
  <c r="AF44" i="1"/>
  <c r="AG44" i="1" s="1"/>
  <c r="AH44" i="1" s="1"/>
  <c r="AJ44" i="1" s="1"/>
  <c r="X44" i="1"/>
  <c r="Y44" i="1" s="1"/>
  <c r="Z44" i="1" s="1"/>
  <c r="AB44" i="1" s="1"/>
  <c r="P44" i="1"/>
  <c r="Q44" i="1" s="1"/>
  <c r="R44" i="1" s="1"/>
  <c r="T44" i="1" s="1"/>
  <c r="H44" i="1"/>
  <c r="I44" i="1" s="1"/>
  <c r="J44" i="1" s="1"/>
  <c r="L44" i="1" s="1"/>
  <c r="AF43" i="1"/>
  <c r="AG43" i="1" s="1"/>
  <c r="AH43" i="1" s="1"/>
  <c r="AJ43" i="1" s="1"/>
  <c r="X43" i="1"/>
  <c r="Y43" i="1" s="1"/>
  <c r="Z43" i="1" s="1"/>
  <c r="AB43" i="1" s="1"/>
  <c r="P43" i="1"/>
  <c r="Q43" i="1" s="1"/>
  <c r="R43" i="1" s="1"/>
  <c r="T43" i="1" s="1"/>
  <c r="H43" i="1"/>
  <c r="I43" i="1" s="1"/>
  <c r="J43" i="1" s="1"/>
  <c r="L43" i="1" s="1"/>
  <c r="AF48" i="1"/>
  <c r="AG48" i="1" s="1"/>
  <c r="AH48" i="1" s="1"/>
  <c r="AJ48" i="1" s="1"/>
  <c r="X48" i="1"/>
  <c r="Y48" i="1" s="1"/>
  <c r="Z48" i="1" s="1"/>
  <c r="AB48" i="1" s="1"/>
  <c r="P48" i="1"/>
  <c r="Q48" i="1" s="1"/>
  <c r="R48" i="1" s="1"/>
  <c r="T48" i="1" s="1"/>
  <c r="H48" i="1"/>
  <c r="I48" i="1" s="1"/>
  <c r="J48" i="1" s="1"/>
  <c r="L48" i="1" s="1"/>
  <c r="AF39" i="1"/>
  <c r="AG39" i="1" s="1"/>
  <c r="AH39" i="1" s="1"/>
  <c r="X39" i="1"/>
  <c r="Y39" i="1" s="1"/>
  <c r="Z39" i="1" s="1"/>
  <c r="P39" i="1"/>
  <c r="Q39" i="1" s="1"/>
  <c r="R39" i="1" s="1"/>
  <c r="H39" i="1"/>
  <c r="I39" i="1" s="1"/>
  <c r="J39" i="1" s="1"/>
  <c r="AF36" i="1"/>
  <c r="AG36" i="1" s="1"/>
  <c r="AH36" i="1" s="1"/>
  <c r="AJ36" i="1" s="1"/>
  <c r="X36" i="1"/>
  <c r="Y36" i="1" s="1"/>
  <c r="Z36" i="1" s="1"/>
  <c r="AB36" i="1" s="1"/>
  <c r="P36" i="1"/>
  <c r="Q36" i="1" s="1"/>
  <c r="R36" i="1" s="1"/>
  <c r="T36" i="1" s="1"/>
  <c r="H36" i="1"/>
  <c r="I36" i="1" s="1"/>
  <c r="J36" i="1" s="1"/>
  <c r="L36" i="1" s="1"/>
  <c r="AF33" i="1"/>
  <c r="AG33" i="1" s="1"/>
  <c r="AH33" i="1" s="1"/>
  <c r="AJ33" i="1" s="1"/>
  <c r="X33" i="1"/>
  <c r="Y33" i="1" s="1"/>
  <c r="Z33" i="1" s="1"/>
  <c r="AB33" i="1" s="1"/>
  <c r="P33" i="1"/>
  <c r="Q33" i="1" s="1"/>
  <c r="R33" i="1" s="1"/>
  <c r="T33" i="1" s="1"/>
  <c r="H33" i="1"/>
  <c r="I33" i="1" s="1"/>
  <c r="J33" i="1" s="1"/>
  <c r="L33" i="1" s="1"/>
  <c r="AF51" i="1"/>
  <c r="AG51" i="1" s="1"/>
  <c r="AH51" i="1" s="1"/>
  <c r="X51" i="1"/>
  <c r="Y51" i="1" s="1"/>
  <c r="Z51" i="1" s="1"/>
  <c r="P51" i="1"/>
  <c r="Q51" i="1" s="1"/>
  <c r="R51" i="1" s="1"/>
  <c r="H51" i="1"/>
  <c r="I51" i="1" s="1"/>
  <c r="J51" i="1" s="1"/>
  <c r="AF42" i="1"/>
  <c r="AG42" i="1" s="1"/>
  <c r="AH42" i="1" s="1"/>
  <c r="AJ42" i="1" s="1"/>
  <c r="X42" i="1"/>
  <c r="Y42" i="1" s="1"/>
  <c r="Z42" i="1" s="1"/>
  <c r="AB42" i="1" s="1"/>
  <c r="P42" i="1"/>
  <c r="Q42" i="1" s="1"/>
  <c r="R42" i="1" s="1"/>
  <c r="T42" i="1" s="1"/>
  <c r="H42" i="1"/>
  <c r="I42" i="1" s="1"/>
  <c r="J42" i="1" s="1"/>
  <c r="L42" i="1" s="1"/>
  <c r="AF47" i="1"/>
  <c r="AG47" i="1" s="1"/>
  <c r="AH47" i="1" s="1"/>
  <c r="AJ47" i="1" s="1"/>
  <c r="X47" i="1"/>
  <c r="Y47" i="1" s="1"/>
  <c r="Z47" i="1" s="1"/>
  <c r="AB47" i="1" s="1"/>
  <c r="P47" i="1"/>
  <c r="Q47" i="1" s="1"/>
  <c r="R47" i="1" s="1"/>
  <c r="T47" i="1" s="1"/>
  <c r="H47" i="1"/>
  <c r="I47" i="1" s="1"/>
  <c r="J47" i="1" s="1"/>
  <c r="L47" i="1" s="1"/>
  <c r="AF45" i="1"/>
  <c r="AG45" i="1" s="1"/>
  <c r="AH45" i="1" s="1"/>
  <c r="AJ45" i="1" s="1"/>
  <c r="X45" i="1"/>
  <c r="Y45" i="1" s="1"/>
  <c r="Z45" i="1" s="1"/>
  <c r="AB45" i="1" s="1"/>
  <c r="P45" i="1"/>
  <c r="Q45" i="1" s="1"/>
  <c r="R45" i="1" s="1"/>
  <c r="T45" i="1" s="1"/>
  <c r="H45" i="1"/>
  <c r="I45" i="1" s="1"/>
  <c r="J45" i="1" s="1"/>
  <c r="L45" i="1" s="1"/>
  <c r="AF34" i="1"/>
  <c r="AG34" i="1" s="1"/>
  <c r="AH34" i="1" s="1"/>
  <c r="AJ34" i="1" s="1"/>
  <c r="X34" i="1"/>
  <c r="Y34" i="1" s="1"/>
  <c r="Z34" i="1" s="1"/>
  <c r="AB34" i="1" s="1"/>
  <c r="P34" i="1"/>
  <c r="Q34" i="1" s="1"/>
  <c r="R34" i="1" s="1"/>
  <c r="T34" i="1" s="1"/>
  <c r="H34" i="1"/>
  <c r="I34" i="1" s="1"/>
  <c r="J34" i="1" s="1"/>
  <c r="L34" i="1" s="1"/>
  <c r="AF35" i="1"/>
  <c r="AG35" i="1" s="1"/>
  <c r="AH35" i="1" s="1"/>
  <c r="AJ35" i="1" s="1"/>
  <c r="X35" i="1"/>
  <c r="Y35" i="1" s="1"/>
  <c r="Z35" i="1" s="1"/>
  <c r="AB35" i="1" s="1"/>
  <c r="P35" i="1"/>
  <c r="Q35" i="1" s="1"/>
  <c r="R35" i="1" s="1"/>
  <c r="T35" i="1" s="1"/>
  <c r="H35" i="1"/>
  <c r="I35" i="1" s="1"/>
  <c r="J35" i="1" s="1"/>
  <c r="L35" i="1" s="1"/>
  <c r="AF41" i="1"/>
  <c r="AG41" i="1" s="1"/>
  <c r="AH41" i="1" s="1"/>
  <c r="AJ41" i="1" s="1"/>
  <c r="X41" i="1"/>
  <c r="Y41" i="1" s="1"/>
  <c r="Z41" i="1" s="1"/>
  <c r="AB41" i="1" s="1"/>
  <c r="P41" i="1"/>
  <c r="Q41" i="1" s="1"/>
  <c r="R41" i="1" s="1"/>
  <c r="T41" i="1" s="1"/>
  <c r="H41" i="1"/>
  <c r="I41" i="1" s="1"/>
  <c r="J41" i="1" s="1"/>
  <c r="L41" i="1" s="1"/>
  <c r="AF46" i="1"/>
  <c r="AG46" i="1" s="1"/>
  <c r="AH46" i="1" s="1"/>
  <c r="AJ46" i="1" s="1"/>
  <c r="X46" i="1"/>
  <c r="Y46" i="1" s="1"/>
  <c r="Z46" i="1" s="1"/>
  <c r="AB46" i="1" s="1"/>
  <c r="P46" i="1"/>
  <c r="Q46" i="1" s="1"/>
  <c r="R46" i="1" s="1"/>
  <c r="T46" i="1" s="1"/>
  <c r="H46" i="1"/>
  <c r="I46" i="1" s="1"/>
  <c r="J46" i="1" s="1"/>
  <c r="L46" i="1" s="1"/>
  <c r="AF37" i="1"/>
  <c r="AG37" i="1" s="1"/>
  <c r="AH37" i="1" s="1"/>
  <c r="AJ37" i="1" s="1"/>
  <c r="X37" i="1"/>
  <c r="Y37" i="1" s="1"/>
  <c r="Z37" i="1" s="1"/>
  <c r="AB37" i="1" s="1"/>
  <c r="P37" i="1"/>
  <c r="Q37" i="1" s="1"/>
  <c r="R37" i="1" s="1"/>
  <c r="T37" i="1" s="1"/>
  <c r="H37" i="1"/>
  <c r="I37" i="1" s="1"/>
  <c r="J37" i="1" s="1"/>
  <c r="L37" i="1" s="1"/>
  <c r="AF83" i="1"/>
  <c r="AG83" i="1" s="1"/>
  <c r="AH83" i="1" s="1"/>
  <c r="AJ83" i="1" s="1"/>
  <c r="X83" i="1"/>
  <c r="Y83" i="1" s="1"/>
  <c r="P83" i="1"/>
  <c r="Q83" i="1" s="1"/>
  <c r="R83" i="1" s="1"/>
  <c r="T83" i="1" s="1"/>
  <c r="H83" i="1"/>
  <c r="I83" i="1" s="1"/>
  <c r="J83" i="1" s="1"/>
  <c r="L83" i="1" s="1"/>
  <c r="AF38" i="1"/>
  <c r="AG38" i="1" s="1"/>
  <c r="AH38" i="1" s="1"/>
  <c r="AJ38" i="1" s="1"/>
  <c r="X38" i="1"/>
  <c r="Y38" i="1" s="1"/>
  <c r="Z38" i="1" s="1"/>
  <c r="AB38" i="1" s="1"/>
  <c r="P38" i="1"/>
  <c r="Q38" i="1" s="1"/>
  <c r="R38" i="1" s="1"/>
  <c r="T38" i="1" s="1"/>
  <c r="H38" i="1"/>
  <c r="I38" i="1" s="1"/>
  <c r="J38" i="1" s="1"/>
  <c r="L38" i="1" s="1"/>
  <c r="AF49" i="1"/>
  <c r="AG49" i="1" s="1"/>
  <c r="AH49" i="1" s="1"/>
  <c r="AJ49" i="1" s="1"/>
  <c r="X49" i="1"/>
  <c r="Y49" i="1" s="1"/>
  <c r="Z49" i="1" s="1"/>
  <c r="AB49" i="1" s="1"/>
  <c r="P49" i="1"/>
  <c r="Q49" i="1" s="1"/>
  <c r="R49" i="1" s="1"/>
  <c r="T49" i="1" s="1"/>
  <c r="H49" i="1"/>
  <c r="I49" i="1" s="1"/>
  <c r="J49" i="1" s="1"/>
  <c r="L49" i="1" s="1"/>
  <c r="AF50" i="1"/>
  <c r="AG50" i="1" s="1"/>
  <c r="AH50" i="1" s="1"/>
  <c r="X50" i="1"/>
  <c r="Y50" i="1" s="1"/>
  <c r="Z50" i="1" s="1"/>
  <c r="P50" i="1"/>
  <c r="Q50" i="1" s="1"/>
  <c r="R50" i="1" s="1"/>
  <c r="H50" i="1"/>
  <c r="I50" i="1" s="1"/>
  <c r="J50" i="1" s="1"/>
  <c r="AF32" i="1"/>
  <c r="AG32" i="1" s="1"/>
  <c r="AH32" i="1" s="1"/>
  <c r="AJ32" i="1" s="1"/>
  <c r="X32" i="1"/>
  <c r="Y32" i="1" s="1"/>
  <c r="Z32" i="1" s="1"/>
  <c r="AB32" i="1" s="1"/>
  <c r="P32" i="1"/>
  <c r="Q32" i="1" s="1"/>
  <c r="R32" i="1" s="1"/>
  <c r="T32" i="1" s="1"/>
  <c r="H32" i="1"/>
  <c r="I32" i="1" s="1"/>
  <c r="J32" i="1" s="1"/>
  <c r="L32" i="1" s="1"/>
  <c r="AF31" i="1"/>
  <c r="AG31" i="1" s="1"/>
  <c r="AH31" i="1" s="1"/>
  <c r="AJ31" i="1" s="1"/>
  <c r="X31" i="1"/>
  <c r="Y31" i="1" s="1"/>
  <c r="Z31" i="1" s="1"/>
  <c r="AB31" i="1" s="1"/>
  <c r="P31" i="1"/>
  <c r="Q31" i="1" s="1"/>
  <c r="R31" i="1" s="1"/>
  <c r="T31" i="1" s="1"/>
  <c r="H31" i="1"/>
  <c r="I31" i="1" s="1"/>
  <c r="J31" i="1" s="1"/>
  <c r="L31" i="1" s="1"/>
  <c r="AF40" i="1"/>
  <c r="AG40" i="1" s="1"/>
  <c r="AH40" i="1" s="1"/>
  <c r="AJ40" i="1" s="1"/>
  <c r="X40" i="1"/>
  <c r="Y40" i="1" s="1"/>
  <c r="Z40" i="1" s="1"/>
  <c r="AB40" i="1" s="1"/>
  <c r="P40" i="1"/>
  <c r="Q40" i="1" s="1"/>
  <c r="R40" i="1" s="1"/>
  <c r="T40" i="1" s="1"/>
  <c r="H40" i="1"/>
  <c r="I40" i="1" s="1"/>
  <c r="J40" i="1" s="1"/>
  <c r="L40" i="1" s="1"/>
  <c r="AF23" i="1"/>
  <c r="AG23" i="1" s="1"/>
  <c r="AH23" i="1" s="1"/>
  <c r="AJ23" i="1" s="1"/>
  <c r="X23" i="1"/>
  <c r="Y23" i="1" s="1"/>
  <c r="Z23" i="1" s="1"/>
  <c r="AB23" i="1" s="1"/>
  <c r="P23" i="1"/>
  <c r="Q23" i="1" s="1"/>
  <c r="R23" i="1" s="1"/>
  <c r="T23" i="1" s="1"/>
  <c r="H23" i="1"/>
  <c r="I23" i="1" s="1"/>
  <c r="J23" i="1" s="1"/>
  <c r="L23" i="1" s="1"/>
  <c r="X21" i="1"/>
  <c r="Y21" i="1" s="1"/>
  <c r="Z21" i="1" s="1"/>
  <c r="AB21" i="1" s="1"/>
  <c r="P21" i="1"/>
  <c r="Q21" i="1" s="1"/>
  <c r="R21" i="1" s="1"/>
  <c r="T21" i="1" s="1"/>
  <c r="H21" i="1"/>
  <c r="I21" i="1" s="1"/>
  <c r="J21" i="1" s="1"/>
  <c r="L21" i="1" s="1"/>
  <c r="AF26" i="1"/>
  <c r="AG26" i="1" s="1"/>
  <c r="AH26" i="1" s="1"/>
  <c r="X26" i="1"/>
  <c r="Y26" i="1" s="1"/>
  <c r="Z26" i="1" s="1"/>
  <c r="AB26" i="1" s="1"/>
  <c r="P26" i="1"/>
  <c r="Q26" i="1" s="1"/>
  <c r="R26" i="1" s="1"/>
  <c r="H26" i="1"/>
  <c r="I26" i="1" s="1"/>
  <c r="J26" i="1" s="1"/>
  <c r="AF24" i="1"/>
  <c r="AG24" i="1" s="1"/>
  <c r="AH24" i="1" s="1"/>
  <c r="AJ24" i="1" s="1"/>
  <c r="X24" i="1"/>
  <c r="Y24" i="1" s="1"/>
  <c r="Z24" i="1" s="1"/>
  <c r="AB24" i="1" s="1"/>
  <c r="P24" i="1"/>
  <c r="Q24" i="1" s="1"/>
  <c r="R24" i="1" s="1"/>
  <c r="T24" i="1" s="1"/>
  <c r="H24" i="1"/>
  <c r="I24" i="1" s="1"/>
  <c r="J24" i="1" s="1"/>
  <c r="L24" i="1" s="1"/>
  <c r="AF22" i="1"/>
  <c r="AG22" i="1" s="1"/>
  <c r="AH22" i="1" s="1"/>
  <c r="AJ22" i="1" s="1"/>
  <c r="X22" i="1"/>
  <c r="Y22" i="1" s="1"/>
  <c r="Z22" i="1" s="1"/>
  <c r="AB22" i="1" s="1"/>
  <c r="P22" i="1"/>
  <c r="Q22" i="1" s="1"/>
  <c r="R22" i="1" s="1"/>
  <c r="T22" i="1" s="1"/>
  <c r="H22" i="1"/>
  <c r="I22" i="1" s="1"/>
  <c r="J22" i="1" s="1"/>
  <c r="L22" i="1" s="1"/>
  <c r="AF20" i="1"/>
  <c r="AG20" i="1" s="1"/>
  <c r="AH20" i="1" s="1"/>
  <c r="AJ20" i="1" s="1"/>
  <c r="X20" i="1"/>
  <c r="Y20" i="1" s="1"/>
  <c r="Z20" i="1" s="1"/>
  <c r="AB20" i="1" s="1"/>
  <c r="P20" i="1"/>
  <c r="Q20" i="1" s="1"/>
  <c r="R20" i="1" s="1"/>
  <c r="T20" i="1" s="1"/>
  <c r="H20" i="1"/>
  <c r="I20" i="1" s="1"/>
  <c r="J20" i="1" s="1"/>
  <c r="L20" i="1" s="1"/>
  <c r="AF14" i="1"/>
  <c r="AG14" i="1" s="1"/>
  <c r="AH14" i="1" s="1"/>
  <c r="AJ14" i="1" s="1"/>
  <c r="X14" i="1"/>
  <c r="Y14" i="1" s="1"/>
  <c r="Z14" i="1" s="1"/>
  <c r="AB14" i="1" s="1"/>
  <c r="P14" i="1"/>
  <c r="Q14" i="1" s="1"/>
  <c r="R14" i="1" s="1"/>
  <c r="T14" i="1" s="1"/>
  <c r="H14" i="1"/>
  <c r="I14" i="1" s="1"/>
  <c r="J14" i="1" s="1"/>
  <c r="AF5" i="1"/>
  <c r="AG5" i="1" s="1"/>
  <c r="AH5" i="1" s="1"/>
  <c r="AJ5" i="1" s="1"/>
  <c r="X5" i="1"/>
  <c r="Y5" i="1" s="1"/>
  <c r="Z5" i="1" s="1"/>
  <c r="AB5" i="1" s="1"/>
  <c r="P5" i="1"/>
  <c r="Q5" i="1" s="1"/>
  <c r="R5" i="1" s="1"/>
  <c r="T5" i="1" s="1"/>
  <c r="H5" i="1"/>
  <c r="I5" i="1" s="1"/>
  <c r="J5" i="1" s="1"/>
  <c r="L5" i="1" s="1"/>
  <c r="AF8" i="1"/>
  <c r="AG8" i="1" s="1"/>
  <c r="AH8" i="1" s="1"/>
  <c r="AJ8" i="1" s="1"/>
  <c r="X8" i="1"/>
  <c r="Y8" i="1" s="1"/>
  <c r="Z8" i="1" s="1"/>
  <c r="AB8" i="1" s="1"/>
  <c r="P8" i="1"/>
  <c r="Q8" i="1" s="1"/>
  <c r="R8" i="1" s="1"/>
  <c r="T8" i="1" s="1"/>
  <c r="H8" i="1"/>
  <c r="I8" i="1" s="1"/>
  <c r="J8" i="1" s="1"/>
  <c r="L8" i="1" s="1"/>
  <c r="AF11" i="1"/>
  <c r="AG11" i="1" s="1"/>
  <c r="AH11" i="1" s="1"/>
  <c r="AJ11" i="1" s="1"/>
  <c r="X11" i="1"/>
  <c r="Y11" i="1" s="1"/>
  <c r="Z11" i="1" s="1"/>
  <c r="AB11" i="1" s="1"/>
  <c r="P11" i="1"/>
  <c r="Q11" i="1" s="1"/>
  <c r="R11" i="1" s="1"/>
  <c r="T11" i="1" s="1"/>
  <c r="H11" i="1"/>
  <c r="I11" i="1" s="1"/>
  <c r="J11" i="1" s="1"/>
  <c r="L11" i="1" s="1"/>
  <c r="AF13" i="1"/>
  <c r="AG13" i="1" s="1"/>
  <c r="AH13" i="1" s="1"/>
  <c r="AJ13" i="1" s="1"/>
  <c r="X13" i="1"/>
  <c r="Y13" i="1" s="1"/>
  <c r="Z13" i="1" s="1"/>
  <c r="AB13" i="1" s="1"/>
  <c r="P13" i="1"/>
  <c r="Q13" i="1" s="1"/>
  <c r="R13" i="1" s="1"/>
  <c r="T13" i="1" s="1"/>
  <c r="H13" i="1"/>
  <c r="I13" i="1" s="1"/>
  <c r="J13" i="1" s="1"/>
  <c r="L13" i="1" s="1"/>
  <c r="AF12" i="1"/>
  <c r="AG12" i="1" s="1"/>
  <c r="AH12" i="1" s="1"/>
  <c r="AJ12" i="1" s="1"/>
  <c r="X12" i="1"/>
  <c r="Y12" i="1" s="1"/>
  <c r="Z12" i="1" s="1"/>
  <c r="AB12" i="1" s="1"/>
  <c r="P12" i="1"/>
  <c r="Q12" i="1" s="1"/>
  <c r="R12" i="1" s="1"/>
  <c r="T12" i="1" s="1"/>
  <c r="H12" i="1"/>
  <c r="I12" i="1" s="1"/>
  <c r="J12" i="1" s="1"/>
  <c r="L12" i="1" s="1"/>
  <c r="AF6" i="1"/>
  <c r="AG6" i="1" s="1"/>
  <c r="AH6" i="1" s="1"/>
  <c r="AJ6" i="1" s="1"/>
  <c r="X6" i="1"/>
  <c r="Y6" i="1" s="1"/>
  <c r="Z6" i="1" s="1"/>
  <c r="AB6" i="1" s="1"/>
  <c r="P6" i="1"/>
  <c r="Q6" i="1" s="1"/>
  <c r="R6" i="1" s="1"/>
  <c r="T6" i="1" s="1"/>
  <c r="H6" i="1"/>
  <c r="I6" i="1" s="1"/>
  <c r="J6" i="1" s="1"/>
  <c r="L6" i="1" s="1"/>
  <c r="AF9" i="1"/>
  <c r="AG9" i="1" s="1"/>
  <c r="AH9" i="1" s="1"/>
  <c r="AJ9" i="1" s="1"/>
  <c r="X9" i="1"/>
  <c r="Y9" i="1" s="1"/>
  <c r="Z9" i="1" s="1"/>
  <c r="AB9" i="1" s="1"/>
  <c r="P9" i="1"/>
  <c r="Q9" i="1" s="1"/>
  <c r="R9" i="1" s="1"/>
  <c r="T9" i="1" s="1"/>
  <c r="H9" i="1"/>
  <c r="I9" i="1" s="1"/>
  <c r="J9" i="1" s="1"/>
  <c r="L9" i="1" s="1"/>
  <c r="AF10" i="1"/>
  <c r="AG10" i="1" s="1"/>
  <c r="AH10" i="1" s="1"/>
  <c r="AJ10" i="1" s="1"/>
  <c r="X10" i="1"/>
  <c r="Y10" i="1" s="1"/>
  <c r="Z10" i="1" s="1"/>
  <c r="AB10" i="1" s="1"/>
  <c r="P10" i="1"/>
  <c r="Q10" i="1" s="1"/>
  <c r="R10" i="1" s="1"/>
  <c r="T10" i="1" s="1"/>
  <c r="H10" i="1"/>
  <c r="I10" i="1" s="1"/>
  <c r="J10" i="1" s="1"/>
  <c r="L10" i="1" s="1"/>
  <c r="H21" i="2"/>
  <c r="I21" i="2" s="1"/>
  <c r="J21" i="2" s="1"/>
  <c r="L21" i="2" s="1"/>
  <c r="P21" i="2"/>
  <c r="Q21" i="2" s="1"/>
  <c r="R21" i="2" s="1"/>
  <c r="T21" i="2" s="1"/>
  <c r="X21" i="2"/>
  <c r="Y21" i="2" s="1"/>
  <c r="Z21" i="2" s="1"/>
  <c r="AB21" i="2" s="1"/>
  <c r="AF21" i="2"/>
  <c r="AG21" i="2" s="1"/>
  <c r="AH21" i="2" s="1"/>
  <c r="AJ21" i="2" s="1"/>
  <c r="AF20" i="2"/>
  <c r="AG20" i="2" s="1"/>
  <c r="AH20" i="2" s="1"/>
  <c r="AJ20" i="2" s="1"/>
  <c r="X20" i="2"/>
  <c r="Y20" i="2" s="1"/>
  <c r="Z20" i="2" s="1"/>
  <c r="AB20" i="2" s="1"/>
  <c r="P20" i="2"/>
  <c r="Q20" i="2" s="1"/>
  <c r="R20" i="2" s="1"/>
  <c r="T20" i="2" s="1"/>
  <c r="H20" i="2"/>
  <c r="I20" i="2" s="1"/>
  <c r="J20" i="2" s="1"/>
  <c r="L20" i="2" s="1"/>
  <c r="AF16" i="2"/>
  <c r="AG16" i="2" s="1"/>
  <c r="AH16" i="2" s="1"/>
  <c r="AJ16" i="2" s="1"/>
  <c r="X16" i="2"/>
  <c r="Y16" i="2" s="1"/>
  <c r="Z16" i="2" s="1"/>
  <c r="AB16" i="2" s="1"/>
  <c r="P16" i="2"/>
  <c r="Q16" i="2" s="1"/>
  <c r="R16" i="2" s="1"/>
  <c r="T16" i="2" s="1"/>
  <c r="H16" i="2"/>
  <c r="I16" i="2" s="1"/>
  <c r="J16" i="2" s="1"/>
  <c r="L16" i="2" s="1"/>
  <c r="AF5" i="2"/>
  <c r="AG5" i="2" s="1"/>
  <c r="AH5" i="2" s="1"/>
  <c r="AJ5" i="2" s="1"/>
  <c r="X5" i="2"/>
  <c r="Y5" i="2" s="1"/>
  <c r="Z5" i="2" s="1"/>
  <c r="AB5" i="2" s="1"/>
  <c r="P5" i="2"/>
  <c r="Q5" i="2" s="1"/>
  <c r="R5" i="2" s="1"/>
  <c r="T5" i="2" s="1"/>
  <c r="H5" i="2"/>
  <c r="I5" i="2" s="1"/>
  <c r="J5" i="2" s="1"/>
  <c r="L5" i="2" s="1"/>
  <c r="H4" i="2"/>
  <c r="I4" i="2" s="1"/>
  <c r="J4" i="2" s="1"/>
  <c r="L4" i="2" s="1"/>
  <c r="P4" i="2"/>
  <c r="Q4" i="2" s="1"/>
  <c r="R4" i="2" s="1"/>
  <c r="T4" i="2" s="1"/>
  <c r="X4" i="2"/>
  <c r="Y4" i="2" s="1"/>
  <c r="Z4" i="2" s="1"/>
  <c r="AB4" i="2" s="1"/>
  <c r="AF4" i="2"/>
  <c r="AG4" i="2" s="1"/>
  <c r="AH4" i="2" s="1"/>
  <c r="AJ4" i="2" s="1"/>
  <c r="H6" i="2"/>
  <c r="I6" i="2" s="1"/>
  <c r="J6" i="2" s="1"/>
  <c r="L6" i="2" s="1"/>
  <c r="P6" i="2"/>
  <c r="Q6" i="2" s="1"/>
  <c r="R6" i="2" s="1"/>
  <c r="T6" i="2" s="1"/>
  <c r="X6" i="2"/>
  <c r="Y6" i="2" s="1"/>
  <c r="Z6" i="2" s="1"/>
  <c r="AB6" i="2" s="1"/>
  <c r="AF6" i="2"/>
  <c r="AG6" i="2" s="1"/>
  <c r="AH6" i="2" s="1"/>
  <c r="AJ6" i="2" s="1"/>
  <c r="H7" i="2"/>
  <c r="I7" i="2" s="1"/>
  <c r="J7" i="2" s="1"/>
  <c r="L7" i="2" s="1"/>
  <c r="P7" i="2"/>
  <c r="Q7" i="2" s="1"/>
  <c r="R7" i="2" s="1"/>
  <c r="T7" i="2" s="1"/>
  <c r="X7" i="2"/>
  <c r="Y7" i="2" s="1"/>
  <c r="Z7" i="2" s="1"/>
  <c r="AB7" i="2" s="1"/>
  <c r="AF7" i="2"/>
  <c r="AG7" i="2" s="1"/>
  <c r="AH7" i="2" s="1"/>
  <c r="AJ7" i="2" s="1"/>
  <c r="AF10" i="2"/>
  <c r="AG10" i="2" s="1"/>
  <c r="AH10" i="2" s="1"/>
  <c r="AJ10" i="2" s="1"/>
  <c r="X10" i="2"/>
  <c r="Y10" i="2" s="1"/>
  <c r="Z10" i="2" s="1"/>
  <c r="AB10" i="2" s="1"/>
  <c r="P10" i="2"/>
  <c r="Q10" i="2" s="1"/>
  <c r="R10" i="2" s="1"/>
  <c r="T10" i="2" s="1"/>
  <c r="H10" i="2"/>
  <c r="I10" i="2" s="1"/>
  <c r="J10" i="2" s="1"/>
  <c r="L10" i="2" s="1"/>
  <c r="AF43" i="2"/>
  <c r="AG43" i="2" s="1"/>
  <c r="AH43" i="2" s="1"/>
  <c r="AJ43" i="2" s="1"/>
  <c r="X43" i="2"/>
  <c r="Y43" i="2" s="1"/>
  <c r="Z43" i="2" s="1"/>
  <c r="AB43" i="2" s="1"/>
  <c r="P43" i="2"/>
  <c r="Q43" i="2" s="1"/>
  <c r="R43" i="2" s="1"/>
  <c r="T43" i="2" s="1"/>
  <c r="H43" i="2"/>
  <c r="I43" i="2" s="1"/>
  <c r="J43" i="2" s="1"/>
  <c r="L43" i="2" s="1"/>
  <c r="AF38" i="2"/>
  <c r="AG38" i="2" s="1"/>
  <c r="AH38" i="2" s="1"/>
  <c r="AJ38" i="2" s="1"/>
  <c r="X38" i="2"/>
  <c r="Y38" i="2" s="1"/>
  <c r="Z38" i="2" s="1"/>
  <c r="AB38" i="2" s="1"/>
  <c r="P38" i="2"/>
  <c r="Q38" i="2" s="1"/>
  <c r="R38" i="2" s="1"/>
  <c r="T38" i="2" s="1"/>
  <c r="H38" i="2"/>
  <c r="I38" i="2" s="1"/>
  <c r="J38" i="2" s="1"/>
  <c r="L38" i="2" s="1"/>
  <c r="AF33" i="2"/>
  <c r="AG33" i="2" s="1"/>
  <c r="AH33" i="2" s="1"/>
  <c r="AJ33" i="2" s="1"/>
  <c r="X33" i="2"/>
  <c r="Y33" i="2" s="1"/>
  <c r="Z33" i="2" s="1"/>
  <c r="AB33" i="2" s="1"/>
  <c r="P33" i="2"/>
  <c r="Q33" i="2" s="1"/>
  <c r="R33" i="2" s="1"/>
  <c r="T33" i="2" s="1"/>
  <c r="H33" i="2"/>
  <c r="I33" i="2" s="1"/>
  <c r="J33" i="2" s="1"/>
  <c r="L33" i="2" s="1"/>
  <c r="AF32" i="2"/>
  <c r="AG32" i="2" s="1"/>
  <c r="AH32" i="2" s="1"/>
  <c r="AJ32" i="2" s="1"/>
  <c r="X32" i="2"/>
  <c r="Y32" i="2" s="1"/>
  <c r="Z32" i="2" s="1"/>
  <c r="AB32" i="2" s="1"/>
  <c r="P32" i="2"/>
  <c r="Q32" i="2" s="1"/>
  <c r="R32" i="2" s="1"/>
  <c r="T32" i="2" s="1"/>
  <c r="H32" i="2"/>
  <c r="I32" i="2" s="1"/>
  <c r="J32" i="2" s="1"/>
  <c r="L32" i="2" s="1"/>
  <c r="AF34" i="2"/>
  <c r="AG34" i="2" s="1"/>
  <c r="AH34" i="2" s="1"/>
  <c r="AJ34" i="2" s="1"/>
  <c r="X34" i="2"/>
  <c r="Y34" i="2" s="1"/>
  <c r="Z34" i="2" s="1"/>
  <c r="AB34" i="2" s="1"/>
  <c r="P34" i="2"/>
  <c r="Q34" i="2" s="1"/>
  <c r="R34" i="2" s="1"/>
  <c r="T34" i="2" s="1"/>
  <c r="H34" i="2"/>
  <c r="I34" i="2" s="1"/>
  <c r="J34" i="2" s="1"/>
  <c r="L34" i="2" s="1"/>
  <c r="AF25" i="2"/>
  <c r="AG25" i="2" s="1"/>
  <c r="AH25" i="2" s="1"/>
  <c r="AJ25" i="2" s="1"/>
  <c r="X25" i="2"/>
  <c r="Y25" i="2" s="1"/>
  <c r="Z25" i="2" s="1"/>
  <c r="AB25" i="2" s="1"/>
  <c r="P25" i="2"/>
  <c r="Q25" i="2" s="1"/>
  <c r="R25" i="2" s="1"/>
  <c r="T25" i="2" s="1"/>
  <c r="H25" i="2"/>
  <c r="I25" i="2" s="1"/>
  <c r="J25" i="2" s="1"/>
  <c r="L25" i="2" s="1"/>
  <c r="AF26" i="2"/>
  <c r="AG26" i="2" s="1"/>
  <c r="AH26" i="2" s="1"/>
  <c r="AJ26" i="2" s="1"/>
  <c r="X26" i="2"/>
  <c r="Y26" i="2" s="1"/>
  <c r="Z26" i="2" s="1"/>
  <c r="AB26" i="2" s="1"/>
  <c r="P26" i="2"/>
  <c r="Q26" i="2" s="1"/>
  <c r="R26" i="2" s="1"/>
  <c r="T26" i="2" s="1"/>
  <c r="H26" i="2"/>
  <c r="I26" i="2" s="1"/>
  <c r="J26" i="2" s="1"/>
  <c r="L26" i="2" s="1"/>
  <c r="AF27" i="2"/>
  <c r="AG27" i="2" s="1"/>
  <c r="AH27" i="2" s="1"/>
  <c r="AJ27" i="2" s="1"/>
  <c r="X27" i="2"/>
  <c r="Y27" i="2" s="1"/>
  <c r="Z27" i="2" s="1"/>
  <c r="AB27" i="2" s="1"/>
  <c r="P27" i="2"/>
  <c r="Q27" i="2" s="1"/>
  <c r="R27" i="2" s="1"/>
  <c r="T27" i="2" s="1"/>
  <c r="H27" i="2"/>
  <c r="I27" i="2" s="1"/>
  <c r="J27" i="2" s="1"/>
  <c r="L27" i="2" s="1"/>
  <c r="AF13" i="2"/>
  <c r="AG13" i="2" s="1"/>
  <c r="AH13" i="2" s="1"/>
  <c r="AJ13" i="2" s="1"/>
  <c r="X13" i="2"/>
  <c r="Y13" i="2" s="1"/>
  <c r="Z13" i="2" s="1"/>
  <c r="AB13" i="2" s="1"/>
  <c r="P13" i="2"/>
  <c r="Q13" i="2" s="1"/>
  <c r="R13" i="2" s="1"/>
  <c r="T13" i="2" s="1"/>
  <c r="H13" i="2"/>
  <c r="I13" i="2" s="1"/>
  <c r="J13" i="2" s="1"/>
  <c r="L13" i="2" s="1"/>
  <c r="AF3" i="2"/>
  <c r="AG3" i="2" s="1"/>
  <c r="AH3" i="2" s="1"/>
  <c r="AJ3" i="2" s="1"/>
  <c r="X3" i="2"/>
  <c r="Y3" i="2" s="1"/>
  <c r="Z3" i="2" s="1"/>
  <c r="AB3" i="2" s="1"/>
  <c r="P3" i="2"/>
  <c r="Q3" i="2" s="1"/>
  <c r="R3" i="2" s="1"/>
  <c r="T3" i="2" s="1"/>
  <c r="H3" i="2"/>
  <c r="I3" i="2" s="1"/>
  <c r="J3" i="2" s="1"/>
  <c r="L3" i="2" s="1"/>
  <c r="AF7" i="1"/>
  <c r="AG7" i="1" s="1"/>
  <c r="AH7" i="1" s="1"/>
  <c r="AJ7" i="1" s="1"/>
  <c r="X7" i="1"/>
  <c r="Y7" i="1" s="1"/>
  <c r="Z7" i="1" s="1"/>
  <c r="AB7" i="1" s="1"/>
  <c r="P7" i="1"/>
  <c r="Q7" i="1" s="1"/>
  <c r="R7" i="1" s="1"/>
  <c r="T7" i="1" s="1"/>
  <c r="H7" i="1"/>
  <c r="I7" i="1" s="1"/>
  <c r="J7" i="1" s="1"/>
  <c r="L7" i="1" s="1"/>
  <c r="AK25" i="2" l="1"/>
  <c r="AK66" i="1"/>
  <c r="Z83" i="1"/>
  <c r="AB83" i="1" s="1"/>
  <c r="AK83" i="1" s="1"/>
  <c r="AK85" i="1"/>
  <c r="AK80" i="2"/>
  <c r="AK64" i="2"/>
  <c r="AK64" i="1"/>
  <c r="AK71" i="1"/>
  <c r="AK114" i="1"/>
  <c r="AK72" i="1"/>
  <c r="AK104" i="1"/>
  <c r="AK25" i="1"/>
  <c r="AK9" i="1"/>
  <c r="AK11" i="1"/>
  <c r="AK38" i="1"/>
  <c r="AK105" i="1"/>
  <c r="AK44" i="1"/>
  <c r="AK87" i="1"/>
  <c r="AK65" i="1"/>
  <c r="AK84" i="1"/>
  <c r="AK59" i="1"/>
  <c r="AK108" i="1"/>
  <c r="AK49" i="1"/>
  <c r="AK35" i="1"/>
  <c r="AK51" i="1"/>
  <c r="AK43" i="1"/>
  <c r="AK69" i="1"/>
  <c r="AK82" i="1"/>
  <c r="AK99" i="1"/>
  <c r="AK123" i="1"/>
  <c r="AK73" i="1"/>
  <c r="AK84" i="2"/>
  <c r="AK85" i="2"/>
  <c r="AK77" i="2"/>
  <c r="AK75" i="2"/>
  <c r="AK78" i="2"/>
  <c r="AK79" i="2"/>
  <c r="AK76" i="2"/>
  <c r="AK62" i="2"/>
  <c r="AK71" i="2"/>
  <c r="AK65" i="2"/>
  <c r="AK68" i="2"/>
  <c r="AK70" i="2"/>
  <c r="AK63" i="2"/>
  <c r="AK67" i="2"/>
  <c r="AK66" i="2"/>
  <c r="AK69" i="2"/>
  <c r="AK57" i="2"/>
  <c r="AK58" i="2"/>
  <c r="AK52" i="2"/>
  <c r="AK47" i="2"/>
  <c r="AK44" i="2"/>
  <c r="AK45" i="2"/>
  <c r="AK48" i="2"/>
  <c r="AK46" i="2"/>
  <c r="AK50" i="2"/>
  <c r="AK53" i="2"/>
  <c r="AK51" i="2"/>
  <c r="AK49" i="2"/>
  <c r="AK137" i="1"/>
  <c r="AK138" i="1"/>
  <c r="AK132" i="1"/>
  <c r="AK129" i="1"/>
  <c r="AK131" i="1"/>
  <c r="AK130" i="1"/>
  <c r="AK128" i="1"/>
  <c r="AK122" i="1"/>
  <c r="AK115" i="1"/>
  <c r="AK121" i="1"/>
  <c r="AK124" i="1"/>
  <c r="AK117" i="1"/>
  <c r="AK119" i="1"/>
  <c r="AK120" i="1"/>
  <c r="AK116" i="1"/>
  <c r="AK118" i="1"/>
  <c r="AK102" i="1"/>
  <c r="AK93" i="1"/>
  <c r="AK98" i="1"/>
  <c r="AK109" i="1"/>
  <c r="AK96" i="1"/>
  <c r="AK101" i="1"/>
  <c r="AK107" i="1"/>
  <c r="AK97" i="1"/>
  <c r="AK95" i="1"/>
  <c r="AK100" i="1"/>
  <c r="AK106" i="1"/>
  <c r="AK94" i="1"/>
  <c r="AK103" i="1"/>
  <c r="AK63" i="1"/>
  <c r="AK88" i="1"/>
  <c r="AK60" i="1"/>
  <c r="AK61" i="1"/>
  <c r="AK81" i="1"/>
  <c r="AK77" i="1"/>
  <c r="AK68" i="1"/>
  <c r="AK74" i="1"/>
  <c r="AK80" i="1"/>
  <c r="AK58" i="1"/>
  <c r="AK78" i="1"/>
  <c r="AK57" i="1"/>
  <c r="AK76" i="1"/>
  <c r="AK79" i="1"/>
  <c r="AK86" i="1"/>
  <c r="AK75" i="1"/>
  <c r="AK67" i="1"/>
  <c r="AK70" i="1"/>
  <c r="AK62" i="1"/>
  <c r="AK50" i="1"/>
  <c r="AK46" i="1"/>
  <c r="AK41" i="1"/>
  <c r="AK42" i="1"/>
  <c r="AK48" i="1"/>
  <c r="AK32" i="1"/>
  <c r="AK37" i="1"/>
  <c r="AK45" i="1"/>
  <c r="AK47" i="1"/>
  <c r="AK39" i="1"/>
  <c r="AK40" i="1"/>
  <c r="AK31" i="1"/>
  <c r="AK34" i="1"/>
  <c r="AK33" i="1"/>
  <c r="AK36" i="1"/>
  <c r="AK52" i="1"/>
  <c r="AK24" i="1"/>
  <c r="AK20" i="1"/>
  <c r="AK22" i="1"/>
  <c r="AK26" i="1"/>
  <c r="AK21" i="1"/>
  <c r="AK23" i="1"/>
  <c r="AK10" i="1"/>
  <c r="AK13" i="1"/>
  <c r="AK14" i="1"/>
  <c r="AK6" i="1"/>
  <c r="AK12" i="1"/>
  <c r="AK8" i="1"/>
  <c r="AK5" i="1"/>
  <c r="AK21" i="2"/>
  <c r="AK20" i="2"/>
  <c r="AK16" i="2"/>
  <c r="AK5" i="2"/>
  <c r="AK4" i="2"/>
  <c r="AK6" i="2"/>
  <c r="AK7" i="2"/>
  <c r="AK10" i="2"/>
  <c r="AK33" i="2"/>
  <c r="AK27" i="2"/>
  <c r="AK32" i="2"/>
  <c r="AK26" i="2"/>
  <c r="AK38" i="2"/>
  <c r="AK3" i="2"/>
  <c r="AK13" i="2"/>
  <c r="AK34" i="2"/>
  <c r="AK43" i="2"/>
  <c r="AK7" i="1"/>
</calcChain>
</file>

<file path=xl/sharedStrings.xml><?xml version="1.0" encoding="utf-8"?>
<sst xmlns="http://schemas.openxmlformats.org/spreadsheetml/2006/main" count="1850" uniqueCount="273">
  <si>
    <t>WK 301 16 und älter P6-9</t>
  </si>
  <si>
    <t>Sprung</t>
  </si>
  <si>
    <t>Barren</t>
  </si>
  <si>
    <t>Balken</t>
  </si>
  <si>
    <t>Boden</t>
  </si>
  <si>
    <t>Summe</t>
  </si>
  <si>
    <t>D-Wert</t>
  </si>
  <si>
    <t>K1</t>
  </si>
  <si>
    <t>K2</t>
  </si>
  <si>
    <t>MW</t>
  </si>
  <si>
    <t>E-Wert</t>
  </si>
  <si>
    <t>D+E</t>
  </si>
  <si>
    <t>NA</t>
  </si>
  <si>
    <t>Endwert</t>
  </si>
  <si>
    <t>TSV Lay</t>
  </si>
  <si>
    <t>Fiona Gohr</t>
  </si>
  <si>
    <t>Aurelia Linnig</t>
  </si>
  <si>
    <t>TV Vallendar</t>
  </si>
  <si>
    <t>CTG</t>
  </si>
  <si>
    <t>WK 302 14/15 Jahre P6-9</t>
  </si>
  <si>
    <t>,</t>
  </si>
  <si>
    <t>Jule Schneider</t>
  </si>
  <si>
    <t>Anna Menzel</t>
  </si>
  <si>
    <t>Janina Krätzig</t>
  </si>
  <si>
    <t>Mirella Loch</t>
  </si>
  <si>
    <t>WK 303 12/13 Jahre P6-9</t>
  </si>
  <si>
    <t>TV Moselweiß</t>
  </si>
  <si>
    <t>Johanna List</t>
  </si>
  <si>
    <t>TV Weitersburg</t>
  </si>
  <si>
    <t>Jana Kastor</t>
  </si>
  <si>
    <t>Marie Artelt</t>
  </si>
  <si>
    <t>WK 304 10/11 Jahre P6-9</t>
  </si>
  <si>
    <t>Lina Stracke</t>
  </si>
  <si>
    <t>Milla Steil</t>
  </si>
  <si>
    <t>Lotta Gelhard</t>
  </si>
  <si>
    <t>Carolina Dietrich</t>
  </si>
  <si>
    <t>Pauline Unckell</t>
  </si>
  <si>
    <t>Sarah Nestler</t>
  </si>
  <si>
    <t>Malin Pawelletz</t>
  </si>
  <si>
    <t>Vivien Drebant</t>
  </si>
  <si>
    <t>WK 305 9 Jahre-P7</t>
  </si>
  <si>
    <t>Pauline Becker</t>
  </si>
  <si>
    <t>WK 306 -P6 8 Jahre</t>
  </si>
  <si>
    <t>Clara Reich</t>
  </si>
  <si>
    <t>Josefine Götz</t>
  </si>
  <si>
    <t>Lieselotte Fuchs</t>
  </si>
  <si>
    <t>Hannah Wagner</t>
  </si>
  <si>
    <t>WK 307 -P6 7 Jahre</t>
  </si>
  <si>
    <t>Sophie Werner</t>
  </si>
  <si>
    <t>WK 308 -P6 6 Jahre</t>
  </si>
  <si>
    <t>GauCup2023</t>
  </si>
  <si>
    <t>Natalia Kalitschev</t>
  </si>
  <si>
    <t>Corinne Törper</t>
  </si>
  <si>
    <t>TG Boppard</t>
  </si>
  <si>
    <t>TV Bad Salzig</t>
  </si>
  <si>
    <t>DC</t>
  </si>
  <si>
    <t>Julia Tabea Stein</t>
  </si>
  <si>
    <t>Anna Schneider</t>
  </si>
  <si>
    <t>Isabel Albert</t>
  </si>
  <si>
    <t>Jayla Juranovic</t>
  </si>
  <si>
    <t>Antonia Becker</t>
  </si>
  <si>
    <t>Larissa Sauerbier</t>
  </si>
  <si>
    <t>TS Bendorf</t>
  </si>
  <si>
    <t>Senioren alle LK 3</t>
  </si>
  <si>
    <t>Renate Hiller-Böhm</t>
  </si>
  <si>
    <t>Katja Krämer</t>
  </si>
  <si>
    <t>Beate Wingender</t>
  </si>
  <si>
    <t>Maike Salewski</t>
  </si>
  <si>
    <t>Merle Schmengler</t>
  </si>
  <si>
    <t>Veronika Loschkin</t>
  </si>
  <si>
    <t>Salma Moustafa</t>
  </si>
  <si>
    <t>Lana Volk</t>
  </si>
  <si>
    <t>Amelie Vogt</t>
  </si>
  <si>
    <t>Lina Schmengler</t>
  </si>
  <si>
    <t>Natalie Lagemann</t>
  </si>
  <si>
    <t>Ida Vogt</t>
  </si>
  <si>
    <t>Merle Schmidt</t>
  </si>
  <si>
    <t>LK</t>
  </si>
  <si>
    <t>Hannah Boldt</t>
  </si>
  <si>
    <t>Lena Trunkenmüller</t>
  </si>
  <si>
    <t>Alessia Bechere</t>
  </si>
  <si>
    <t>Ziva Zorn</t>
  </si>
  <si>
    <t>Alizee Schuster</t>
  </si>
  <si>
    <t>Liana -Sofie Wessling</t>
  </si>
  <si>
    <t>Deliya Leppin</t>
  </si>
  <si>
    <t>Joanna Hoffmeister</t>
  </si>
  <si>
    <t>Laetitia Regnery</t>
  </si>
  <si>
    <t>Leonie Gruber Urmersbach</t>
  </si>
  <si>
    <t>Gabriela Lebert</t>
  </si>
  <si>
    <t>Emily Willems</t>
  </si>
  <si>
    <t>Emmy Michels</t>
  </si>
  <si>
    <t>Maja Iseke</t>
  </si>
  <si>
    <t>Julia Schulz</t>
  </si>
  <si>
    <t>Julia Beraz</t>
  </si>
  <si>
    <t>Mariella Ego</t>
  </si>
  <si>
    <t>Marie Heyer</t>
  </si>
  <si>
    <t>Julia Hohenstein</t>
  </si>
  <si>
    <t>Felicia Bauer</t>
  </si>
  <si>
    <t>Anne Fleck</t>
  </si>
  <si>
    <t>Esila Gökbekmez</t>
  </si>
  <si>
    <t>Isabel Tak</t>
  </si>
  <si>
    <t>Alison Frühwirt</t>
  </si>
  <si>
    <t>Valencia Walz</t>
  </si>
  <si>
    <t>Anastasia Boni</t>
  </si>
  <si>
    <t>Karina Weismann</t>
  </si>
  <si>
    <t>Katharina Brunner</t>
  </si>
  <si>
    <t>Mia Stein</t>
  </si>
  <si>
    <t>Nicole Schner</t>
  </si>
  <si>
    <t>Greta Barani</t>
  </si>
  <si>
    <t>Faye Nickel</t>
  </si>
  <si>
    <t>Amalia Walz</t>
  </si>
  <si>
    <t>Greta Hirt</t>
  </si>
  <si>
    <t>Marla Löschmann</t>
  </si>
  <si>
    <t>Emmi Wagner</t>
  </si>
  <si>
    <t>30-34</t>
  </si>
  <si>
    <t>Nina Heyse</t>
  </si>
  <si>
    <t>Sina Klein</t>
  </si>
  <si>
    <t>50-54</t>
  </si>
  <si>
    <t>55-59</t>
  </si>
  <si>
    <t>Rosalie Fuchs</t>
  </si>
  <si>
    <t>Amelie Weller</t>
  </si>
  <si>
    <t>Lea Granic</t>
  </si>
  <si>
    <t>Katharina Mölich</t>
  </si>
  <si>
    <t>Genta Qenaj</t>
  </si>
  <si>
    <t>Wilma Böhme</t>
  </si>
  <si>
    <t>Emylia Michels</t>
  </si>
  <si>
    <t>Karina Paliukh</t>
  </si>
  <si>
    <t>Nele Dott</t>
  </si>
  <si>
    <t>WK 208 LK 2 10-11 2013/2014</t>
  </si>
  <si>
    <t>WK 209 LK 3  14-15 Jahre 2009/2010</t>
  </si>
  <si>
    <t>WK 205 LK 2 16-29 2008-1995</t>
  </si>
  <si>
    <t>WK 202 LK 1 16/17 2007/2008</t>
  </si>
  <si>
    <t>WK 201 LK 1 18 -29 2006-1995</t>
  </si>
  <si>
    <t>WK 106 AK 9 2015</t>
  </si>
  <si>
    <t>WK 102 Kür AK 14/15 2009- 2010</t>
  </si>
  <si>
    <t>WK 101 Kür AK 16 und älter 2008 und älter</t>
  </si>
  <si>
    <t>WK 210  LK 3  12-13 Jahre 2011/2012</t>
  </si>
  <si>
    <t>Larissa Graß</t>
  </si>
  <si>
    <t>WK 211  LK 3  10-11 Jahre 2013/2014</t>
  </si>
  <si>
    <t>Sarah Kluge</t>
  </si>
  <si>
    <t>Zoe Günther</t>
  </si>
  <si>
    <t>Emilie Leks</t>
  </si>
  <si>
    <t>WK 108 Ak8 2016</t>
  </si>
  <si>
    <t>WK 109  Ak7 2017</t>
  </si>
  <si>
    <t>Charlie Tietze</t>
  </si>
  <si>
    <t>Elina Drebant</t>
  </si>
  <si>
    <t xml:space="preserve">Arina Schulkin </t>
  </si>
  <si>
    <t>Hannah Polke</t>
  </si>
  <si>
    <t>Aischa Kumekov</t>
  </si>
  <si>
    <t>Alexandra Lübbe</t>
  </si>
  <si>
    <t>WK 203 LK 1 14/15 2009/2010</t>
  </si>
  <si>
    <t>Celina Dott</t>
  </si>
  <si>
    <t xml:space="preserve">Ella Ketzer </t>
  </si>
  <si>
    <t>Nina Arnautovic</t>
  </si>
  <si>
    <t>Solea Alsbach</t>
  </si>
  <si>
    <t>Johannah Thönnes</t>
  </si>
  <si>
    <t>TV Hatzenport-Löf</t>
  </si>
  <si>
    <t>GauCup 9.3.2024</t>
  </si>
  <si>
    <t>Coco Grünewald</t>
  </si>
  <si>
    <t>Benna van de Sand</t>
  </si>
  <si>
    <t>Sophie König</t>
  </si>
  <si>
    <t>Mira Busch</t>
  </si>
  <si>
    <t>Lia Böhr</t>
  </si>
  <si>
    <t>Ida Trautmann</t>
  </si>
  <si>
    <t>Viktoria Loschkin</t>
  </si>
  <si>
    <t>Marie Georges</t>
  </si>
  <si>
    <t>Hayda Laurino</t>
  </si>
  <si>
    <t>Marina Shmonina</t>
  </si>
  <si>
    <t>Diana Schneider</t>
  </si>
  <si>
    <t>Mia Hargarten</t>
  </si>
  <si>
    <t>Emma Keupen</t>
  </si>
  <si>
    <t>Kim Pham</t>
  </si>
  <si>
    <t>Thiana Schmidt</t>
  </si>
  <si>
    <t>Hamdiye Ozgün</t>
  </si>
  <si>
    <t>Sarah König</t>
  </si>
  <si>
    <t>Emma Fregen</t>
  </si>
  <si>
    <t>Amelie Hermann</t>
  </si>
  <si>
    <t>Carolin Höltgen</t>
  </si>
  <si>
    <t>Elli Maus</t>
  </si>
  <si>
    <t>Lara Kimmling</t>
  </si>
  <si>
    <t>Bea Loersch</t>
  </si>
  <si>
    <t>Buna Zadriqi</t>
  </si>
  <si>
    <t>Merle Stratmann</t>
  </si>
  <si>
    <t>Alessya Schmitz</t>
  </si>
  <si>
    <t>Mila Kunze</t>
  </si>
  <si>
    <t>Osarode Divine Oghogho</t>
  </si>
  <si>
    <t>Ida Lubitz</t>
  </si>
  <si>
    <t>Leni Bergner</t>
  </si>
  <si>
    <t>Viola Migliori</t>
  </si>
  <si>
    <t>Talya Karan</t>
  </si>
  <si>
    <t>Rosalie Adrianopolus</t>
  </si>
  <si>
    <t>Sophia Heuser</t>
  </si>
  <si>
    <t>Mariella Debus</t>
  </si>
  <si>
    <t>Maja Tittizer</t>
  </si>
  <si>
    <t>Emma Deden</t>
  </si>
  <si>
    <t>Marlene Stein</t>
  </si>
  <si>
    <t>Ella Zwick</t>
  </si>
  <si>
    <t>Valentina Piwecki</t>
  </si>
  <si>
    <t>Chiara John</t>
  </si>
  <si>
    <t>Lola Wilhelm</t>
  </si>
  <si>
    <t>Johanna ?</t>
  </si>
  <si>
    <t>TV Weißenthurm</t>
  </si>
  <si>
    <t>Jana Makitrin</t>
  </si>
  <si>
    <t>Alina Spät</t>
  </si>
  <si>
    <t>Leonie Groß</t>
  </si>
  <si>
    <t>Selin Youssef</t>
  </si>
  <si>
    <t>Lea Kaluza</t>
  </si>
  <si>
    <t>Celina Kergard</t>
  </si>
  <si>
    <t>Nissa Bugüz</t>
  </si>
  <si>
    <t>Emma Wilhelm</t>
  </si>
  <si>
    <t>Klara von Fürstenberg</t>
  </si>
  <si>
    <t>Louisa Müller</t>
  </si>
  <si>
    <t>Charlotte Eckstein</t>
  </si>
  <si>
    <t>Gaueinzelmeisterschaften 9.3.2024 Boppard</t>
  </si>
  <si>
    <t>Riege 1.1</t>
  </si>
  <si>
    <t>WK 301 P6-P9 und 302 P6-P9</t>
  </si>
  <si>
    <t>MW Abzüge</t>
  </si>
  <si>
    <t>D + E-Wert</t>
  </si>
  <si>
    <t>N-A</t>
  </si>
  <si>
    <t>Riege 3.1</t>
  </si>
  <si>
    <t>Riege 2.1</t>
  </si>
  <si>
    <t>WK 303 P6-P9</t>
  </si>
  <si>
    <t>Riege 4.1</t>
  </si>
  <si>
    <t>WK 303 P6-P9 305 P1-P7</t>
  </si>
  <si>
    <t>Riege 5.1</t>
  </si>
  <si>
    <t>Wk 305 P1-P7</t>
  </si>
  <si>
    <t>WK 304 P6-P9 und 306 P1-P6</t>
  </si>
  <si>
    <t>Riege 1.2</t>
  </si>
  <si>
    <t>Aurelia Emam</t>
  </si>
  <si>
    <t>Riege 2.2</t>
  </si>
  <si>
    <t>304 P6-P9 und 306 P1-P6</t>
  </si>
  <si>
    <t>Emilie Kindsvater</t>
  </si>
  <si>
    <t>Riege 3.2</t>
  </si>
  <si>
    <t>304 P6-P9 und 308 P1-P6</t>
  </si>
  <si>
    <t>Riege 4.2</t>
  </si>
  <si>
    <t>WK 306 und 307 P1-P6</t>
  </si>
  <si>
    <t>Riege 5.2</t>
  </si>
  <si>
    <t>Wk 304 P6-P9</t>
  </si>
  <si>
    <t>Vera Bagri</t>
  </si>
  <si>
    <t>Kampfgericht 1</t>
  </si>
  <si>
    <t>Kampfgericht 2</t>
  </si>
  <si>
    <t>Reihenfolge Sprung -Barren - Balken -Pause</t>
  </si>
  <si>
    <t>Pause</t>
  </si>
  <si>
    <t>WK 301,302 und 303 P6-P9</t>
  </si>
  <si>
    <t>WK 301und 302 P6-P9</t>
  </si>
  <si>
    <t>1.Durchgang 8:30 Uhr</t>
  </si>
  <si>
    <t>2.Durchgang 14:00</t>
  </si>
  <si>
    <t xml:space="preserve">Reihenfolge Sprung -Barren - Balken </t>
  </si>
  <si>
    <t>Ctg</t>
  </si>
  <si>
    <t>Josefine Baierl</t>
  </si>
  <si>
    <t>Louisa Plattes</t>
  </si>
  <si>
    <t>Julia Wingender</t>
  </si>
  <si>
    <t>Mira Richter</t>
  </si>
  <si>
    <t>Johanna Thönnes</t>
  </si>
  <si>
    <t>Hatzenport-Löf</t>
  </si>
  <si>
    <t>Paulina Banz</t>
  </si>
  <si>
    <t>WK 302, 303 P6-P9 305 P1-P7</t>
  </si>
  <si>
    <t>Ella Zweck</t>
  </si>
  <si>
    <t>304 P6-P9 und 306, 307 P1-P6</t>
  </si>
  <si>
    <t>Johanna Hehl</t>
  </si>
  <si>
    <t>WK 203 LK 1 14/15 2009/2010 WK 205 LK 2 2008-1995</t>
  </si>
  <si>
    <t>Paula Banz</t>
  </si>
  <si>
    <t>RV Weitersburg</t>
  </si>
  <si>
    <t>Hanna Hahn</t>
  </si>
  <si>
    <t>Ilayda Laurino</t>
  </si>
  <si>
    <t>2ß014</t>
  </si>
  <si>
    <t>Lisa Böhr</t>
  </si>
  <si>
    <t>j54</t>
  </si>
  <si>
    <t>Valenzia Walz</t>
  </si>
  <si>
    <t>Leandra Lübbe</t>
  </si>
  <si>
    <t>Bea Lörch</t>
  </si>
  <si>
    <t>Q</t>
  </si>
  <si>
    <t>Sophie Riebold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</si>
</sst>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2" fillId="2" borderId="1" xfId="0" applyNumberFormat="1" applyFont="1" applyFill="1" applyBorder="1"/>
    <xf numFmtId="2" fontId="1" fillId="2" borderId="0" xfId="0" applyNumberFormat="1" applyFont="1" applyFill="1"/>
    <xf numFmtId="0" fontId="1" fillId="2" borderId="2" xfId="0" applyFont="1" applyFill="1" applyBorder="1"/>
    <xf numFmtId="2" fontId="2" fillId="2" borderId="0" xfId="0" applyNumberFormat="1" applyFont="1" applyFill="1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2" fontId="0" fillId="2" borderId="0" xfId="0" applyNumberFormat="1" applyFill="1"/>
    <xf numFmtId="0" fontId="0" fillId="3" borderId="1" xfId="0" applyFill="1" applyBorder="1"/>
    <xf numFmtId="2" fontId="0" fillId="3" borderId="1" xfId="0" applyNumberFormat="1" applyFill="1" applyBorder="1"/>
    <xf numFmtId="0" fontId="3" fillId="2" borderId="0" xfId="0" applyFont="1" applyFill="1"/>
    <xf numFmtId="0" fontId="0" fillId="4" borderId="1" xfId="0" applyFill="1" applyBorder="1"/>
    <xf numFmtId="0" fontId="0" fillId="0" borderId="1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2" borderId="3" xfId="0" applyFill="1" applyBorder="1"/>
    <xf numFmtId="2" fontId="1" fillId="5" borderId="1" xfId="0" applyNumberFormat="1" applyFont="1" applyFill="1" applyBorder="1"/>
    <xf numFmtId="2" fontId="1" fillId="6" borderId="1" xfId="0" applyNumberFormat="1" applyFont="1" applyFill="1" applyBorder="1"/>
    <xf numFmtId="0" fontId="1" fillId="6" borderId="1" xfId="0" applyFont="1" applyFill="1" applyBorder="1"/>
    <xf numFmtId="2" fontId="2" fillId="6" borderId="1" xfId="0" applyNumberFormat="1" applyFont="1" applyFill="1" applyBorder="1"/>
    <xf numFmtId="2" fontId="1" fillId="7" borderId="1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8"/>
  <sheetViews>
    <sheetView tabSelected="1" topLeftCell="A122" zoomScale="60" zoomScaleNormal="60" workbookViewId="0">
      <selection activeCell="AL5" sqref="AL5:AL7"/>
    </sheetView>
  </sheetViews>
  <sheetFormatPr baseColWidth="10" defaultColWidth="11.54296875" defaultRowHeight="14.5" x14ac:dyDescent="0.35"/>
  <cols>
    <col min="1" max="1" width="24.36328125" style="1" bestFit="1" customWidth="1"/>
    <col min="2" max="2" width="9.1796875" style="1" bestFit="1" customWidth="1"/>
    <col min="3" max="3" width="15.81640625" style="1" bestFit="1" customWidth="1"/>
    <col min="4" max="4" width="4.453125" style="1" bestFit="1" customWidth="1"/>
    <col min="5" max="5" width="7.1796875" style="1" bestFit="1" customWidth="1"/>
    <col min="6" max="8" width="4.90625" style="1" bestFit="1" customWidth="1"/>
    <col min="9" max="9" width="6.90625" style="1" bestFit="1" customWidth="1"/>
    <col min="10" max="10" width="6" style="1" bestFit="1" customWidth="1"/>
    <col min="11" max="11" width="5" style="1" bestFit="1" customWidth="1"/>
    <col min="12" max="12" width="8" style="1" bestFit="1" customWidth="1"/>
    <col min="13" max="13" width="7.1796875" style="1" bestFit="1" customWidth="1"/>
    <col min="14" max="14" width="6.7265625" style="1" bestFit="1" customWidth="1"/>
    <col min="15" max="16" width="4.90625" style="1" bestFit="1" customWidth="1"/>
    <col min="17" max="17" width="6.90625" style="1" bestFit="1" customWidth="1"/>
    <col min="18" max="18" width="6" style="1" bestFit="1" customWidth="1"/>
    <col min="19" max="19" width="5.54296875" style="1" bestFit="1" customWidth="1"/>
    <col min="20" max="20" width="8" style="1" bestFit="1" customWidth="1"/>
    <col min="21" max="21" width="7.08984375" style="1" bestFit="1" customWidth="1"/>
    <col min="22" max="24" width="4.90625" style="1" bestFit="1" customWidth="1"/>
    <col min="25" max="25" width="6.90625" style="1" bestFit="1" customWidth="1"/>
    <col min="26" max="26" width="6" style="1" bestFit="1" customWidth="1"/>
    <col min="27" max="27" width="5.54296875" style="1" bestFit="1" customWidth="1"/>
    <col min="28" max="28" width="8" style="1" bestFit="1" customWidth="1"/>
    <col min="29" max="29" width="7.1796875" style="1" bestFit="1" customWidth="1"/>
    <col min="30" max="32" width="4.90625" style="1" bestFit="1" customWidth="1"/>
    <col min="33" max="33" width="6.90625" style="1" customWidth="1"/>
    <col min="34" max="34" width="6" style="1" bestFit="1" customWidth="1"/>
    <col min="35" max="35" width="5.54296875" style="1" bestFit="1" customWidth="1"/>
    <col min="36" max="36" width="8" style="1" customWidth="1"/>
    <col min="37" max="37" width="7.1796875" style="1" bestFit="1" customWidth="1"/>
    <col min="38" max="38" width="5.90625" style="1" customWidth="1"/>
    <col min="39" max="40" width="6.08984375" style="1" bestFit="1" customWidth="1"/>
    <col min="41" max="41" width="5.36328125" style="1" bestFit="1" customWidth="1"/>
    <col min="42" max="16384" width="11.54296875" style="1"/>
  </cols>
  <sheetData>
    <row r="1" spans="1:41" ht="15.5" x14ac:dyDescent="0.35">
      <c r="A1" s="15" t="s">
        <v>157</v>
      </c>
    </row>
    <row r="3" spans="1:41" ht="25" customHeight="1" x14ac:dyDescent="0.35">
      <c r="A3" s="1" t="s">
        <v>0</v>
      </c>
      <c r="E3" s="1" t="s">
        <v>1</v>
      </c>
      <c r="M3" s="1" t="s">
        <v>2</v>
      </c>
      <c r="U3" s="1" t="s">
        <v>3</v>
      </c>
      <c r="AC3" s="1" t="s">
        <v>4</v>
      </c>
      <c r="AK3" s="1" t="s">
        <v>5</v>
      </c>
    </row>
    <row r="4" spans="1:41" ht="25" customHeight="1" x14ac:dyDescent="0.35"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6</v>
      </c>
      <c r="AD4" s="1" t="s">
        <v>7</v>
      </c>
      <c r="AE4" s="1" t="s">
        <v>8</v>
      </c>
      <c r="AF4" s="1" t="s">
        <v>9</v>
      </c>
      <c r="AG4" s="1" t="s">
        <v>10</v>
      </c>
      <c r="AH4" s="1" t="s">
        <v>11</v>
      </c>
      <c r="AI4" s="1" t="s">
        <v>12</v>
      </c>
      <c r="AJ4" s="1" t="s">
        <v>13</v>
      </c>
      <c r="AN4" s="2"/>
    </row>
    <row r="5" spans="1:41" ht="25" customHeight="1" x14ac:dyDescent="0.35">
      <c r="A5" s="3" t="s">
        <v>209</v>
      </c>
      <c r="B5" s="3">
        <v>2008</v>
      </c>
      <c r="C5" s="3" t="s">
        <v>14</v>
      </c>
      <c r="D5" s="3">
        <v>301</v>
      </c>
      <c r="E5" s="4">
        <v>9</v>
      </c>
      <c r="F5" s="4">
        <v>1.1000000000000001</v>
      </c>
      <c r="G5" s="4">
        <v>1.1000000000000001</v>
      </c>
      <c r="H5" s="4">
        <f t="shared" ref="H5:H14" si="0">AVERAGE(F5:G5)</f>
        <v>1.1000000000000001</v>
      </c>
      <c r="I5" s="4">
        <f t="shared" ref="I5:I14" si="1">SUM(10-H5)</f>
        <v>8.9</v>
      </c>
      <c r="J5" s="4">
        <f t="shared" ref="J5:J14" si="2">SUM(E5+I5)</f>
        <v>17.899999999999999</v>
      </c>
      <c r="K5" s="4">
        <v>0</v>
      </c>
      <c r="L5" s="4">
        <f t="shared" ref="L5:L13" si="3">SUM(J5-K5)</f>
        <v>17.899999999999999</v>
      </c>
      <c r="M5" s="4">
        <v>9</v>
      </c>
      <c r="N5" s="4">
        <v>2.7</v>
      </c>
      <c r="O5" s="4">
        <v>2.5</v>
      </c>
      <c r="P5" s="4">
        <f t="shared" ref="P5:P14" si="4">AVERAGE(N5:O5)</f>
        <v>2.6</v>
      </c>
      <c r="Q5" s="4">
        <f t="shared" ref="Q5:Q14" si="5">SUM(10-P5)</f>
        <v>7.4</v>
      </c>
      <c r="R5" s="4">
        <f t="shared" ref="R5:R14" si="6">SUM(M5+Q5)</f>
        <v>16.399999999999999</v>
      </c>
      <c r="S5" s="4">
        <v>0</v>
      </c>
      <c r="T5" s="4">
        <f t="shared" ref="T5:T14" si="7">SUM(R5-S5)</f>
        <v>16.399999999999999</v>
      </c>
      <c r="U5" s="4">
        <v>9</v>
      </c>
      <c r="V5" s="4">
        <v>4.0999999999999996</v>
      </c>
      <c r="W5" s="4">
        <v>3.7</v>
      </c>
      <c r="X5" s="4">
        <f t="shared" ref="X5:X14" si="8">AVERAGE(V5:W5)</f>
        <v>3.9</v>
      </c>
      <c r="Y5" s="4">
        <f t="shared" ref="Y5:Y14" si="9">SUM(10-X5)</f>
        <v>6.1</v>
      </c>
      <c r="Z5" s="4">
        <f t="shared" ref="Z5:Z14" si="10">SUM(U5+Y5)</f>
        <v>15.1</v>
      </c>
      <c r="AA5" s="4">
        <v>0</v>
      </c>
      <c r="AB5" s="4">
        <f t="shared" ref="AB5:AB14" si="11">SUM(Z5-AA5)</f>
        <v>15.1</v>
      </c>
      <c r="AC5" s="4">
        <v>9</v>
      </c>
      <c r="AD5" s="4">
        <v>1.5</v>
      </c>
      <c r="AE5" s="4">
        <v>1.6</v>
      </c>
      <c r="AF5" s="4">
        <f t="shared" ref="AF5:AF14" si="12">AVERAGE(AD5:AE5)</f>
        <v>1.55</v>
      </c>
      <c r="AG5" s="4">
        <f t="shared" ref="AG5:AG14" si="13">SUM(10-AF5)</f>
        <v>8.4499999999999993</v>
      </c>
      <c r="AH5" s="4">
        <f t="shared" ref="AH5:AH14" si="14">SUM(AC5+AG5)</f>
        <v>17.45</v>
      </c>
      <c r="AI5" s="4">
        <v>0</v>
      </c>
      <c r="AJ5" s="4">
        <f t="shared" ref="AJ5:AJ14" si="15">SUM(AH5-AI5)</f>
        <v>17.45</v>
      </c>
      <c r="AK5" s="5">
        <f t="shared" ref="AK5:AK14" si="16">SUM(AJ5+AB5+T5+L5)</f>
        <v>66.849999999999994</v>
      </c>
      <c r="AL5" s="3">
        <v>1</v>
      </c>
      <c r="AM5" s="3" t="s">
        <v>271</v>
      </c>
      <c r="AN5" s="2"/>
    </row>
    <row r="6" spans="1:41" ht="25" customHeight="1" x14ac:dyDescent="0.35">
      <c r="A6" s="3" t="s">
        <v>22</v>
      </c>
      <c r="B6" s="3">
        <v>2007</v>
      </c>
      <c r="C6" s="3" t="s">
        <v>17</v>
      </c>
      <c r="D6" s="3">
        <v>301</v>
      </c>
      <c r="E6" s="4">
        <v>9</v>
      </c>
      <c r="F6" s="4">
        <v>0.7</v>
      </c>
      <c r="G6" s="4">
        <v>0.7</v>
      </c>
      <c r="H6" s="4">
        <f t="shared" si="0"/>
        <v>0.7</v>
      </c>
      <c r="I6" s="4">
        <f t="shared" si="1"/>
        <v>9.3000000000000007</v>
      </c>
      <c r="J6" s="4">
        <f t="shared" si="2"/>
        <v>18.3</v>
      </c>
      <c r="K6" s="4">
        <v>0</v>
      </c>
      <c r="L6" s="4">
        <f t="shared" si="3"/>
        <v>18.3</v>
      </c>
      <c r="M6" s="4">
        <v>8</v>
      </c>
      <c r="N6" s="4">
        <v>3.5</v>
      </c>
      <c r="O6" s="4">
        <v>2.8</v>
      </c>
      <c r="P6" s="4">
        <f t="shared" si="4"/>
        <v>3.15</v>
      </c>
      <c r="Q6" s="4">
        <f t="shared" si="5"/>
        <v>6.85</v>
      </c>
      <c r="R6" s="4">
        <f t="shared" si="6"/>
        <v>14.85</v>
      </c>
      <c r="S6" s="4">
        <v>0</v>
      </c>
      <c r="T6" s="4">
        <f t="shared" si="7"/>
        <v>14.85</v>
      </c>
      <c r="U6" s="4">
        <v>9</v>
      </c>
      <c r="V6" s="4">
        <v>4.0999999999999996</v>
      </c>
      <c r="W6" s="4">
        <v>3.7</v>
      </c>
      <c r="X6" s="4">
        <f t="shared" si="8"/>
        <v>3.9</v>
      </c>
      <c r="Y6" s="4">
        <f t="shared" si="9"/>
        <v>6.1</v>
      </c>
      <c r="Z6" s="4">
        <f t="shared" si="10"/>
        <v>15.1</v>
      </c>
      <c r="AA6" s="4">
        <v>0</v>
      </c>
      <c r="AB6" s="4">
        <f t="shared" si="11"/>
        <v>15.1</v>
      </c>
      <c r="AC6" s="4">
        <v>8</v>
      </c>
      <c r="AD6" s="4">
        <v>1.7</v>
      </c>
      <c r="AE6" s="4">
        <v>1.4</v>
      </c>
      <c r="AF6" s="4">
        <f t="shared" si="12"/>
        <v>1.5499999999999998</v>
      </c>
      <c r="AG6" s="4">
        <f t="shared" si="13"/>
        <v>8.4499999999999993</v>
      </c>
      <c r="AH6" s="4">
        <f t="shared" si="14"/>
        <v>16.45</v>
      </c>
      <c r="AI6" s="4">
        <v>0</v>
      </c>
      <c r="AJ6" s="4">
        <f t="shared" si="15"/>
        <v>16.45</v>
      </c>
      <c r="AK6" s="5">
        <f t="shared" si="16"/>
        <v>64.7</v>
      </c>
      <c r="AL6" s="3">
        <v>2</v>
      </c>
      <c r="AM6" s="3" t="s">
        <v>271</v>
      </c>
      <c r="AN6" s="3"/>
      <c r="AO6" s="3"/>
    </row>
    <row r="7" spans="1:41" ht="25" customHeight="1" x14ac:dyDescent="0.35">
      <c r="A7" s="3" t="s">
        <v>61</v>
      </c>
      <c r="B7" s="3">
        <v>2008</v>
      </c>
      <c r="C7" s="3" t="s">
        <v>18</v>
      </c>
      <c r="D7" s="3">
        <v>301</v>
      </c>
      <c r="E7" s="4">
        <v>9</v>
      </c>
      <c r="F7" s="4">
        <v>2.4</v>
      </c>
      <c r="G7" s="4">
        <v>2.4</v>
      </c>
      <c r="H7" s="4">
        <f t="shared" si="0"/>
        <v>2.4</v>
      </c>
      <c r="I7" s="4">
        <f t="shared" si="1"/>
        <v>7.6</v>
      </c>
      <c r="J7" s="4">
        <f t="shared" si="2"/>
        <v>16.600000000000001</v>
      </c>
      <c r="K7" s="4">
        <v>0</v>
      </c>
      <c r="L7" s="4">
        <f t="shared" si="3"/>
        <v>16.600000000000001</v>
      </c>
      <c r="M7" s="4">
        <v>9</v>
      </c>
      <c r="N7" s="4">
        <v>2.2999999999999998</v>
      </c>
      <c r="O7" s="4">
        <v>1.8</v>
      </c>
      <c r="P7" s="4">
        <f t="shared" si="4"/>
        <v>2.0499999999999998</v>
      </c>
      <c r="Q7" s="4">
        <f t="shared" si="5"/>
        <v>7.95</v>
      </c>
      <c r="R7" s="4">
        <f t="shared" si="6"/>
        <v>16.95</v>
      </c>
      <c r="S7" s="4">
        <v>0</v>
      </c>
      <c r="T7" s="4">
        <f t="shared" si="7"/>
        <v>16.95</v>
      </c>
      <c r="U7" s="4">
        <v>8</v>
      </c>
      <c r="V7" s="4">
        <v>5.5</v>
      </c>
      <c r="W7" s="4">
        <v>5.9</v>
      </c>
      <c r="X7" s="4">
        <f t="shared" si="8"/>
        <v>5.7</v>
      </c>
      <c r="Y7" s="4">
        <f t="shared" si="9"/>
        <v>4.3</v>
      </c>
      <c r="Z7" s="4">
        <f t="shared" si="10"/>
        <v>12.3</v>
      </c>
      <c r="AA7" s="4">
        <v>0</v>
      </c>
      <c r="AB7" s="4">
        <f t="shared" si="11"/>
        <v>12.3</v>
      </c>
      <c r="AC7" s="4">
        <v>8</v>
      </c>
      <c r="AD7" s="4">
        <v>0.9</v>
      </c>
      <c r="AE7" s="4">
        <v>1.4</v>
      </c>
      <c r="AF7" s="4">
        <f t="shared" si="12"/>
        <v>1.1499999999999999</v>
      </c>
      <c r="AG7" s="4">
        <f t="shared" si="13"/>
        <v>8.85</v>
      </c>
      <c r="AH7" s="4">
        <f t="shared" si="14"/>
        <v>16.850000000000001</v>
      </c>
      <c r="AI7" s="4">
        <v>0.5</v>
      </c>
      <c r="AJ7" s="4">
        <f t="shared" si="15"/>
        <v>16.350000000000001</v>
      </c>
      <c r="AK7" s="5">
        <f t="shared" si="16"/>
        <v>62.2</v>
      </c>
      <c r="AL7" s="3">
        <v>3</v>
      </c>
      <c r="AM7" s="3" t="s">
        <v>271</v>
      </c>
      <c r="AN7" s="3"/>
      <c r="AO7" s="3"/>
    </row>
    <row r="8" spans="1:41" ht="25" customHeight="1" x14ac:dyDescent="0.35">
      <c r="A8" s="3" t="s">
        <v>195</v>
      </c>
      <c r="B8" s="3">
        <v>2006</v>
      </c>
      <c r="C8" s="3" t="s">
        <v>17</v>
      </c>
      <c r="D8" s="3">
        <v>301</v>
      </c>
      <c r="E8" s="4">
        <v>7</v>
      </c>
      <c r="F8" s="4">
        <v>1</v>
      </c>
      <c r="G8" s="4">
        <v>1.2</v>
      </c>
      <c r="H8" s="4">
        <f t="shared" si="0"/>
        <v>1.1000000000000001</v>
      </c>
      <c r="I8" s="4">
        <f t="shared" si="1"/>
        <v>8.9</v>
      </c>
      <c r="J8" s="4">
        <f t="shared" si="2"/>
        <v>15.9</v>
      </c>
      <c r="K8" s="4">
        <v>0</v>
      </c>
      <c r="L8" s="4">
        <f t="shared" si="3"/>
        <v>15.9</v>
      </c>
      <c r="M8" s="4">
        <v>6</v>
      </c>
      <c r="N8" s="4">
        <v>2</v>
      </c>
      <c r="O8" s="4">
        <v>2.1</v>
      </c>
      <c r="P8" s="4">
        <f t="shared" si="4"/>
        <v>2.0499999999999998</v>
      </c>
      <c r="Q8" s="4">
        <f t="shared" si="5"/>
        <v>7.95</v>
      </c>
      <c r="R8" s="4">
        <f t="shared" si="6"/>
        <v>13.95</v>
      </c>
      <c r="S8" s="4">
        <v>0</v>
      </c>
      <c r="T8" s="4">
        <f t="shared" si="7"/>
        <v>13.95</v>
      </c>
      <c r="U8" s="4">
        <v>7</v>
      </c>
      <c r="V8" s="4">
        <v>3.5</v>
      </c>
      <c r="W8" s="4">
        <v>3.3</v>
      </c>
      <c r="X8" s="4">
        <f t="shared" si="8"/>
        <v>3.4</v>
      </c>
      <c r="Y8" s="4">
        <f t="shared" si="9"/>
        <v>6.6</v>
      </c>
      <c r="Z8" s="4">
        <f t="shared" si="10"/>
        <v>13.6</v>
      </c>
      <c r="AA8" s="4">
        <v>0</v>
      </c>
      <c r="AB8" s="4">
        <f t="shared" si="11"/>
        <v>13.6</v>
      </c>
      <c r="AC8" s="4">
        <v>8</v>
      </c>
      <c r="AD8" s="4">
        <v>1.7</v>
      </c>
      <c r="AE8" s="4">
        <v>1.7</v>
      </c>
      <c r="AF8" s="4">
        <f t="shared" si="12"/>
        <v>1.7</v>
      </c>
      <c r="AG8" s="4">
        <f t="shared" si="13"/>
        <v>8.3000000000000007</v>
      </c>
      <c r="AH8" s="4">
        <f t="shared" si="14"/>
        <v>16.3</v>
      </c>
      <c r="AI8" s="4">
        <v>0</v>
      </c>
      <c r="AJ8" s="4">
        <f t="shared" si="15"/>
        <v>16.3</v>
      </c>
      <c r="AK8" s="5">
        <f t="shared" si="16"/>
        <v>59.749999999999993</v>
      </c>
      <c r="AL8" s="3">
        <v>4</v>
      </c>
      <c r="AM8" s="3"/>
      <c r="AN8" s="3"/>
      <c r="AO8" s="3"/>
    </row>
    <row r="9" spans="1:41" ht="25" customHeight="1" x14ac:dyDescent="0.35">
      <c r="A9" s="3" t="s">
        <v>23</v>
      </c>
      <c r="B9" s="3">
        <v>2007</v>
      </c>
      <c r="C9" s="3" t="s">
        <v>17</v>
      </c>
      <c r="D9" s="3">
        <v>301</v>
      </c>
      <c r="E9" s="4">
        <v>9</v>
      </c>
      <c r="F9" s="4">
        <v>1.5</v>
      </c>
      <c r="G9" s="4">
        <v>1.5</v>
      </c>
      <c r="H9" s="4">
        <f t="shared" si="0"/>
        <v>1.5</v>
      </c>
      <c r="I9" s="4">
        <f t="shared" si="1"/>
        <v>8.5</v>
      </c>
      <c r="J9" s="4">
        <f t="shared" si="2"/>
        <v>17.5</v>
      </c>
      <c r="K9" s="4">
        <v>0</v>
      </c>
      <c r="L9" s="4">
        <f t="shared" si="3"/>
        <v>17.5</v>
      </c>
      <c r="M9" s="4">
        <v>7</v>
      </c>
      <c r="N9" s="4">
        <v>2.4</v>
      </c>
      <c r="O9" s="4">
        <v>2.8</v>
      </c>
      <c r="P9" s="4">
        <f t="shared" si="4"/>
        <v>2.5999999999999996</v>
      </c>
      <c r="Q9" s="4">
        <f t="shared" si="5"/>
        <v>7.4</v>
      </c>
      <c r="R9" s="4">
        <f t="shared" si="6"/>
        <v>14.4</v>
      </c>
      <c r="S9" s="4">
        <v>0</v>
      </c>
      <c r="T9" s="4">
        <f t="shared" si="7"/>
        <v>14.4</v>
      </c>
      <c r="U9" s="4">
        <v>8</v>
      </c>
      <c r="V9" s="4">
        <v>6.6</v>
      </c>
      <c r="W9" s="4">
        <v>6.4</v>
      </c>
      <c r="X9" s="4">
        <f t="shared" si="8"/>
        <v>6.5</v>
      </c>
      <c r="Y9" s="4">
        <f t="shared" si="9"/>
        <v>3.5</v>
      </c>
      <c r="Z9" s="4">
        <f t="shared" si="10"/>
        <v>11.5</v>
      </c>
      <c r="AA9" s="4">
        <v>0</v>
      </c>
      <c r="AB9" s="4">
        <f t="shared" si="11"/>
        <v>11.5</v>
      </c>
      <c r="AC9" s="4">
        <v>8</v>
      </c>
      <c r="AD9" s="4">
        <v>2.4</v>
      </c>
      <c r="AE9" s="4">
        <v>2.2000000000000002</v>
      </c>
      <c r="AF9" s="4">
        <f t="shared" si="12"/>
        <v>2.2999999999999998</v>
      </c>
      <c r="AG9" s="4">
        <f t="shared" si="13"/>
        <v>7.7</v>
      </c>
      <c r="AH9" s="4">
        <f t="shared" si="14"/>
        <v>15.7</v>
      </c>
      <c r="AI9" s="4">
        <v>0</v>
      </c>
      <c r="AJ9" s="4">
        <f t="shared" si="15"/>
        <v>15.7</v>
      </c>
      <c r="AK9" s="5">
        <f t="shared" si="16"/>
        <v>59.1</v>
      </c>
      <c r="AL9" s="3">
        <v>5</v>
      </c>
      <c r="AM9" s="3"/>
      <c r="AN9" s="3"/>
      <c r="AO9" s="3"/>
    </row>
    <row r="10" spans="1:41" ht="25" customHeight="1" x14ac:dyDescent="0.35">
      <c r="A10" s="3" t="s">
        <v>16</v>
      </c>
      <c r="B10" s="3">
        <v>2006</v>
      </c>
      <c r="C10" s="3" t="s">
        <v>17</v>
      </c>
      <c r="D10" s="3">
        <v>301</v>
      </c>
      <c r="E10" s="4">
        <v>7</v>
      </c>
      <c r="F10" s="4">
        <v>1.3</v>
      </c>
      <c r="G10" s="4">
        <v>1.3</v>
      </c>
      <c r="H10" s="4">
        <f t="shared" si="0"/>
        <v>1.3</v>
      </c>
      <c r="I10" s="4">
        <f t="shared" si="1"/>
        <v>8.6999999999999993</v>
      </c>
      <c r="J10" s="4">
        <f t="shared" si="2"/>
        <v>15.7</v>
      </c>
      <c r="K10" s="4">
        <v>0</v>
      </c>
      <c r="L10" s="4">
        <f t="shared" si="3"/>
        <v>15.7</v>
      </c>
      <c r="M10" s="4">
        <v>6</v>
      </c>
      <c r="N10" s="4">
        <v>2.6</v>
      </c>
      <c r="O10" s="4">
        <v>2.1</v>
      </c>
      <c r="P10" s="4">
        <f t="shared" si="4"/>
        <v>2.35</v>
      </c>
      <c r="Q10" s="4">
        <f t="shared" si="5"/>
        <v>7.65</v>
      </c>
      <c r="R10" s="4">
        <f t="shared" si="6"/>
        <v>13.65</v>
      </c>
      <c r="S10" s="4">
        <v>0</v>
      </c>
      <c r="T10" s="4">
        <f t="shared" si="7"/>
        <v>13.65</v>
      </c>
      <c r="U10" s="4">
        <v>6.5</v>
      </c>
      <c r="V10" s="4">
        <v>4.9000000000000004</v>
      </c>
      <c r="W10" s="4">
        <v>4.5</v>
      </c>
      <c r="X10" s="4">
        <f t="shared" si="8"/>
        <v>4.7</v>
      </c>
      <c r="Y10" s="4">
        <f t="shared" si="9"/>
        <v>5.3</v>
      </c>
      <c r="Z10" s="4">
        <f t="shared" si="10"/>
        <v>11.8</v>
      </c>
      <c r="AA10" s="4">
        <v>0</v>
      </c>
      <c r="AB10" s="4">
        <f t="shared" si="11"/>
        <v>11.8</v>
      </c>
      <c r="AC10" s="4">
        <v>6.5</v>
      </c>
      <c r="AD10" s="4">
        <v>1.9</v>
      </c>
      <c r="AE10" s="4">
        <v>2</v>
      </c>
      <c r="AF10" s="4">
        <f t="shared" si="12"/>
        <v>1.95</v>
      </c>
      <c r="AG10" s="4">
        <f t="shared" si="13"/>
        <v>8.0500000000000007</v>
      </c>
      <c r="AH10" s="4">
        <f t="shared" si="14"/>
        <v>14.55</v>
      </c>
      <c r="AI10" s="4">
        <v>0</v>
      </c>
      <c r="AJ10" s="4">
        <f t="shared" si="15"/>
        <v>14.55</v>
      </c>
      <c r="AK10" s="5">
        <f t="shared" si="16"/>
        <v>55.7</v>
      </c>
      <c r="AL10" s="3">
        <v>6</v>
      </c>
      <c r="AM10" s="3"/>
      <c r="AN10" s="3"/>
      <c r="AO10" s="3"/>
    </row>
    <row r="11" spans="1:41" ht="25" customHeight="1" x14ac:dyDescent="0.35">
      <c r="A11" s="3" t="s">
        <v>79</v>
      </c>
      <c r="B11" s="3">
        <v>2006</v>
      </c>
      <c r="C11" s="3" t="s">
        <v>17</v>
      </c>
      <c r="D11" s="3">
        <v>301</v>
      </c>
      <c r="E11" s="4">
        <v>7</v>
      </c>
      <c r="F11" s="4">
        <v>1.4</v>
      </c>
      <c r="G11" s="4">
        <v>1.6</v>
      </c>
      <c r="H11" s="4">
        <f t="shared" si="0"/>
        <v>1.5</v>
      </c>
      <c r="I11" s="4">
        <f t="shared" si="1"/>
        <v>8.5</v>
      </c>
      <c r="J11" s="4">
        <f t="shared" si="2"/>
        <v>15.5</v>
      </c>
      <c r="K11" s="4">
        <v>0</v>
      </c>
      <c r="L11" s="4">
        <f t="shared" si="3"/>
        <v>15.5</v>
      </c>
      <c r="M11" s="4">
        <v>6</v>
      </c>
      <c r="N11" s="4">
        <v>2.4</v>
      </c>
      <c r="O11" s="4">
        <v>1.8</v>
      </c>
      <c r="P11" s="4">
        <f t="shared" si="4"/>
        <v>2.1</v>
      </c>
      <c r="Q11" s="4">
        <f t="shared" si="5"/>
        <v>7.9</v>
      </c>
      <c r="R11" s="4">
        <f t="shared" si="6"/>
        <v>13.9</v>
      </c>
      <c r="S11" s="4">
        <v>0</v>
      </c>
      <c r="T11" s="4">
        <f t="shared" si="7"/>
        <v>13.9</v>
      </c>
      <c r="U11" s="4">
        <v>7</v>
      </c>
      <c r="V11" s="4">
        <v>5.6</v>
      </c>
      <c r="W11" s="4">
        <v>5.4</v>
      </c>
      <c r="X11" s="4">
        <f t="shared" si="8"/>
        <v>5.5</v>
      </c>
      <c r="Y11" s="4">
        <f t="shared" si="9"/>
        <v>4.5</v>
      </c>
      <c r="Z11" s="4">
        <f t="shared" si="10"/>
        <v>11.5</v>
      </c>
      <c r="AA11" s="4">
        <v>0</v>
      </c>
      <c r="AB11" s="4">
        <f t="shared" si="11"/>
        <v>11.5</v>
      </c>
      <c r="AC11" s="4">
        <v>7</v>
      </c>
      <c r="AD11" s="4">
        <v>2.2000000000000002</v>
      </c>
      <c r="AE11" s="4">
        <v>2.5</v>
      </c>
      <c r="AF11" s="4">
        <f t="shared" si="12"/>
        <v>2.35</v>
      </c>
      <c r="AG11" s="4">
        <f t="shared" si="13"/>
        <v>7.65</v>
      </c>
      <c r="AH11" s="4">
        <f t="shared" si="14"/>
        <v>14.65</v>
      </c>
      <c r="AI11" s="4">
        <v>0</v>
      </c>
      <c r="AJ11" s="4">
        <f t="shared" si="15"/>
        <v>14.65</v>
      </c>
      <c r="AK11" s="5">
        <f t="shared" si="16"/>
        <v>55.55</v>
      </c>
      <c r="AL11" s="3">
        <v>7</v>
      </c>
      <c r="AM11" s="3"/>
      <c r="AN11" s="3"/>
      <c r="AO11" s="3"/>
    </row>
    <row r="12" spans="1:41" ht="25" customHeight="1" x14ac:dyDescent="0.35">
      <c r="A12" s="3" t="s">
        <v>194</v>
      </c>
      <c r="B12" s="3">
        <v>2008</v>
      </c>
      <c r="C12" s="3" t="s">
        <v>17</v>
      </c>
      <c r="D12" s="3">
        <v>301</v>
      </c>
      <c r="E12" s="4">
        <v>7</v>
      </c>
      <c r="F12" s="4">
        <v>1.2</v>
      </c>
      <c r="G12" s="4">
        <v>1.6</v>
      </c>
      <c r="H12" s="4">
        <f t="shared" si="0"/>
        <v>1.4</v>
      </c>
      <c r="I12" s="4">
        <f t="shared" si="1"/>
        <v>8.6</v>
      </c>
      <c r="J12" s="4">
        <f t="shared" si="2"/>
        <v>15.6</v>
      </c>
      <c r="K12" s="4">
        <v>0</v>
      </c>
      <c r="L12" s="4">
        <f t="shared" si="3"/>
        <v>15.6</v>
      </c>
      <c r="M12" s="4">
        <v>5</v>
      </c>
      <c r="N12" s="4">
        <v>2.9</v>
      </c>
      <c r="O12" s="4">
        <v>2.2000000000000002</v>
      </c>
      <c r="P12" s="4">
        <f t="shared" si="4"/>
        <v>2.5499999999999998</v>
      </c>
      <c r="Q12" s="4">
        <f t="shared" si="5"/>
        <v>7.45</v>
      </c>
      <c r="R12" s="4">
        <f t="shared" si="6"/>
        <v>12.45</v>
      </c>
      <c r="S12" s="4">
        <v>0</v>
      </c>
      <c r="T12" s="4">
        <f t="shared" si="7"/>
        <v>12.45</v>
      </c>
      <c r="U12" s="4">
        <v>7</v>
      </c>
      <c r="V12" s="4">
        <v>4.9000000000000004</v>
      </c>
      <c r="W12" s="4">
        <v>4.5</v>
      </c>
      <c r="X12" s="4">
        <f t="shared" si="8"/>
        <v>4.7</v>
      </c>
      <c r="Y12" s="4">
        <f t="shared" si="9"/>
        <v>5.3</v>
      </c>
      <c r="Z12" s="4">
        <f t="shared" si="10"/>
        <v>12.3</v>
      </c>
      <c r="AA12" s="4">
        <v>0</v>
      </c>
      <c r="AB12" s="4">
        <f t="shared" si="11"/>
        <v>12.3</v>
      </c>
      <c r="AC12" s="4">
        <v>6.5</v>
      </c>
      <c r="AD12" s="4">
        <v>2.2999999999999998</v>
      </c>
      <c r="AE12" s="4">
        <v>2.2999999999999998</v>
      </c>
      <c r="AF12" s="4">
        <f t="shared" si="12"/>
        <v>2.2999999999999998</v>
      </c>
      <c r="AG12" s="4">
        <f t="shared" si="13"/>
        <v>7.7</v>
      </c>
      <c r="AH12" s="4">
        <f t="shared" si="14"/>
        <v>14.2</v>
      </c>
      <c r="AI12" s="4">
        <v>0</v>
      </c>
      <c r="AJ12" s="4">
        <f t="shared" si="15"/>
        <v>14.2</v>
      </c>
      <c r="AK12" s="5">
        <f t="shared" si="16"/>
        <v>54.550000000000004</v>
      </c>
      <c r="AL12" s="3">
        <v>8</v>
      </c>
      <c r="AM12" s="3"/>
      <c r="AN12" s="3"/>
      <c r="AO12" s="3"/>
    </row>
    <row r="13" spans="1:41" ht="25" customHeight="1" x14ac:dyDescent="0.35">
      <c r="A13" s="3" t="s">
        <v>78</v>
      </c>
      <c r="B13" s="3">
        <v>2005</v>
      </c>
      <c r="C13" s="3" t="s">
        <v>17</v>
      </c>
      <c r="D13" s="3">
        <v>301</v>
      </c>
      <c r="E13" s="4">
        <v>7</v>
      </c>
      <c r="F13" s="4">
        <v>1.5</v>
      </c>
      <c r="G13" s="4">
        <v>1.7</v>
      </c>
      <c r="H13" s="4">
        <f t="shared" si="0"/>
        <v>1.6</v>
      </c>
      <c r="I13" s="4">
        <f t="shared" si="1"/>
        <v>8.4</v>
      </c>
      <c r="J13" s="4">
        <f t="shared" si="2"/>
        <v>15.4</v>
      </c>
      <c r="K13" s="4">
        <v>0</v>
      </c>
      <c r="L13" s="4">
        <f t="shared" si="3"/>
        <v>15.4</v>
      </c>
      <c r="M13" s="4">
        <v>5</v>
      </c>
      <c r="N13" s="4">
        <v>3.9</v>
      </c>
      <c r="O13" s="4">
        <v>4.3</v>
      </c>
      <c r="P13" s="4">
        <f t="shared" si="4"/>
        <v>4.0999999999999996</v>
      </c>
      <c r="Q13" s="4">
        <f t="shared" si="5"/>
        <v>5.9</v>
      </c>
      <c r="R13" s="4">
        <f t="shared" si="6"/>
        <v>10.9</v>
      </c>
      <c r="S13" s="4">
        <v>0</v>
      </c>
      <c r="T13" s="4">
        <f t="shared" si="7"/>
        <v>10.9</v>
      </c>
      <c r="U13" s="4">
        <v>7</v>
      </c>
      <c r="V13" s="4">
        <v>5</v>
      </c>
      <c r="W13" s="4">
        <v>5.4</v>
      </c>
      <c r="X13" s="4">
        <f t="shared" si="8"/>
        <v>5.2</v>
      </c>
      <c r="Y13" s="4">
        <f t="shared" si="9"/>
        <v>4.8</v>
      </c>
      <c r="Z13" s="4">
        <f t="shared" si="10"/>
        <v>11.8</v>
      </c>
      <c r="AA13" s="4">
        <v>0</v>
      </c>
      <c r="AB13" s="4">
        <f t="shared" si="11"/>
        <v>11.8</v>
      </c>
      <c r="AC13" s="4">
        <v>5.5</v>
      </c>
      <c r="AD13" s="4">
        <v>2.5</v>
      </c>
      <c r="AE13" s="4">
        <v>2.2999999999999998</v>
      </c>
      <c r="AF13" s="4">
        <f t="shared" si="12"/>
        <v>2.4</v>
      </c>
      <c r="AG13" s="4">
        <f t="shared" si="13"/>
        <v>7.6</v>
      </c>
      <c r="AH13" s="4">
        <f t="shared" si="14"/>
        <v>13.1</v>
      </c>
      <c r="AI13" s="4">
        <v>0</v>
      </c>
      <c r="AJ13" s="4">
        <f t="shared" si="15"/>
        <v>13.1</v>
      </c>
      <c r="AK13" s="5">
        <f t="shared" si="16"/>
        <v>51.199999999999996</v>
      </c>
      <c r="AL13" s="3">
        <v>9</v>
      </c>
      <c r="AM13" s="3"/>
      <c r="AN13" s="3"/>
      <c r="AO13" s="3"/>
    </row>
    <row r="14" spans="1:41" ht="25" customHeight="1" x14ac:dyDescent="0.35">
      <c r="A14" s="10" t="s">
        <v>155</v>
      </c>
      <c r="B14" s="10">
        <v>2006</v>
      </c>
      <c r="C14" s="10" t="s">
        <v>156</v>
      </c>
      <c r="D14" s="10">
        <v>301</v>
      </c>
      <c r="E14" s="4">
        <v>0</v>
      </c>
      <c r="F14" s="4">
        <v>0</v>
      </c>
      <c r="G14" s="4">
        <v>0</v>
      </c>
      <c r="H14" s="4">
        <f t="shared" si="0"/>
        <v>0</v>
      </c>
      <c r="I14" s="4">
        <f t="shared" si="1"/>
        <v>10</v>
      </c>
      <c r="J14" s="4">
        <f t="shared" si="2"/>
        <v>10</v>
      </c>
      <c r="K14" s="4">
        <v>0</v>
      </c>
      <c r="L14" s="4">
        <v>0</v>
      </c>
      <c r="M14" s="4">
        <v>6</v>
      </c>
      <c r="N14" s="4">
        <v>4.0999999999999996</v>
      </c>
      <c r="O14" s="4">
        <v>3.6</v>
      </c>
      <c r="P14" s="4">
        <f t="shared" si="4"/>
        <v>3.8499999999999996</v>
      </c>
      <c r="Q14" s="4">
        <f t="shared" si="5"/>
        <v>6.15</v>
      </c>
      <c r="R14" s="4">
        <f t="shared" si="6"/>
        <v>12.15</v>
      </c>
      <c r="S14" s="4">
        <v>0</v>
      </c>
      <c r="T14" s="4">
        <f t="shared" si="7"/>
        <v>12.15</v>
      </c>
      <c r="U14" s="4">
        <v>5.5</v>
      </c>
      <c r="V14" s="4">
        <v>3.4</v>
      </c>
      <c r="W14" s="4">
        <v>3</v>
      </c>
      <c r="X14" s="4">
        <f t="shared" si="8"/>
        <v>3.2</v>
      </c>
      <c r="Y14" s="4">
        <f t="shared" si="9"/>
        <v>6.8</v>
      </c>
      <c r="Z14" s="4">
        <f t="shared" si="10"/>
        <v>12.3</v>
      </c>
      <c r="AA14" s="4">
        <v>1</v>
      </c>
      <c r="AB14" s="4">
        <f t="shared" si="11"/>
        <v>11.3</v>
      </c>
      <c r="AC14" s="4">
        <v>5.5</v>
      </c>
      <c r="AD14" s="4">
        <v>2</v>
      </c>
      <c r="AE14" s="4">
        <v>2.4</v>
      </c>
      <c r="AF14" s="4">
        <f t="shared" si="12"/>
        <v>2.2000000000000002</v>
      </c>
      <c r="AG14" s="4">
        <f t="shared" si="13"/>
        <v>7.8</v>
      </c>
      <c r="AH14" s="4">
        <f t="shared" si="14"/>
        <v>13.3</v>
      </c>
      <c r="AI14" s="4">
        <v>0</v>
      </c>
      <c r="AJ14" s="4">
        <f t="shared" si="15"/>
        <v>13.3</v>
      </c>
      <c r="AK14" s="5">
        <f t="shared" si="16"/>
        <v>36.75</v>
      </c>
      <c r="AL14" s="3">
        <v>10</v>
      </c>
      <c r="AM14" s="3"/>
      <c r="AN14" s="3"/>
      <c r="AO14" s="3"/>
    </row>
    <row r="15" spans="1:41" ht="25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41" ht="25" customHeight="1" x14ac:dyDescent="0.35">
      <c r="A16" s="9"/>
      <c r="B16" s="9"/>
      <c r="C16" s="9"/>
      <c r="D16" s="9"/>
      <c r="E16" s="6"/>
      <c r="F16" s="6"/>
      <c r="G16" s="6"/>
      <c r="H16" s="6"/>
      <c r="J16" s="6"/>
      <c r="L16" s="6"/>
      <c r="M16" s="6"/>
      <c r="N16" s="6"/>
      <c r="O16" s="6"/>
      <c r="P16" s="6"/>
      <c r="Q16" s="6"/>
      <c r="R16" s="6"/>
      <c r="T16" s="6"/>
      <c r="U16" s="6"/>
      <c r="V16" s="6"/>
      <c r="W16" s="6"/>
      <c r="X16" s="6"/>
      <c r="Y16" s="6"/>
      <c r="Z16" s="6"/>
      <c r="AB16" s="6"/>
      <c r="AC16" s="6"/>
      <c r="AD16" s="6"/>
      <c r="AE16" s="6"/>
      <c r="AF16" s="6"/>
      <c r="AG16" s="6"/>
      <c r="AH16" s="6"/>
      <c r="AJ16" s="6"/>
      <c r="AK16" s="6"/>
    </row>
    <row r="17" spans="1:40" ht="25" customHeight="1" x14ac:dyDescent="0.35">
      <c r="A17" s="1" t="s">
        <v>19</v>
      </c>
      <c r="E17" s="1" t="s">
        <v>1</v>
      </c>
      <c r="I17" s="6"/>
      <c r="M17" s="1" t="s">
        <v>2</v>
      </c>
      <c r="U17" s="1" t="s">
        <v>3</v>
      </c>
      <c r="AC17" s="1" t="s">
        <v>4</v>
      </c>
      <c r="AK17" s="1" t="s">
        <v>5</v>
      </c>
    </row>
    <row r="18" spans="1:40" ht="25" customHeight="1" x14ac:dyDescent="0.35">
      <c r="C18" s="1" t="s">
        <v>20</v>
      </c>
      <c r="E18" s="1" t="s">
        <v>6</v>
      </c>
      <c r="F18" s="1" t="s">
        <v>7</v>
      </c>
      <c r="G18" s="1" t="s">
        <v>8</v>
      </c>
      <c r="H18" s="1" t="s">
        <v>9</v>
      </c>
      <c r="I18" s="1" t="s">
        <v>10</v>
      </c>
      <c r="J18" s="1" t="s">
        <v>11</v>
      </c>
      <c r="K18" s="1" t="s">
        <v>12</v>
      </c>
      <c r="L18" s="1" t="s">
        <v>13</v>
      </c>
      <c r="M18" s="1" t="s">
        <v>6</v>
      </c>
      <c r="N18" s="1" t="s">
        <v>7</v>
      </c>
      <c r="O18" s="1" t="s">
        <v>8</v>
      </c>
      <c r="P18" s="1" t="s">
        <v>9</v>
      </c>
      <c r="Q18" s="1" t="s">
        <v>10</v>
      </c>
      <c r="R18" s="1" t="s">
        <v>11</v>
      </c>
      <c r="S18" s="1" t="s">
        <v>12</v>
      </c>
      <c r="T18" s="1" t="s">
        <v>13</v>
      </c>
      <c r="U18" s="1" t="s">
        <v>6</v>
      </c>
      <c r="V18" s="1" t="s">
        <v>7</v>
      </c>
      <c r="W18" s="1" t="s">
        <v>8</v>
      </c>
      <c r="X18" s="1" t="s">
        <v>9</v>
      </c>
      <c r="Y18" s="1" t="s">
        <v>10</v>
      </c>
      <c r="Z18" s="1" t="s">
        <v>11</v>
      </c>
      <c r="AA18" s="1" t="s">
        <v>12</v>
      </c>
      <c r="AB18" s="1" t="s">
        <v>13</v>
      </c>
      <c r="AC18" s="1" t="s">
        <v>6</v>
      </c>
      <c r="AD18" s="1" t="s">
        <v>7</v>
      </c>
      <c r="AE18" s="1" t="s">
        <v>8</v>
      </c>
      <c r="AF18" s="1" t="s">
        <v>9</v>
      </c>
      <c r="AG18" s="1" t="s">
        <v>10</v>
      </c>
      <c r="AH18" s="1" t="s">
        <v>11</v>
      </c>
      <c r="AI18" s="1" t="s">
        <v>12</v>
      </c>
      <c r="AJ18" s="1" t="s">
        <v>13</v>
      </c>
    </row>
    <row r="19" spans="1:40" ht="25" customHeight="1" x14ac:dyDescent="0.35"/>
    <row r="20" spans="1:40" ht="25" customHeight="1" x14ac:dyDescent="0.35">
      <c r="A20" s="3" t="s">
        <v>71</v>
      </c>
      <c r="B20" s="3">
        <v>2010</v>
      </c>
      <c r="C20" s="3" t="s">
        <v>18</v>
      </c>
      <c r="D20" s="3">
        <v>302</v>
      </c>
      <c r="E20" s="4">
        <v>9</v>
      </c>
      <c r="F20" s="4">
        <v>1</v>
      </c>
      <c r="G20" s="4">
        <v>1</v>
      </c>
      <c r="H20" s="4">
        <f t="shared" ref="H20:H26" si="17">AVERAGE(F20:G20)</f>
        <v>1</v>
      </c>
      <c r="I20" s="4">
        <f t="shared" ref="I20:I26" si="18">SUM(10-H20)</f>
        <v>9</v>
      </c>
      <c r="J20" s="4">
        <f t="shared" ref="J20:J26" si="19">SUM(E20+I20)</f>
        <v>18</v>
      </c>
      <c r="K20" s="4">
        <v>0</v>
      </c>
      <c r="L20" s="4">
        <f t="shared" ref="L20:L25" si="20">SUM(J20-K20)</f>
        <v>18</v>
      </c>
      <c r="M20" s="4">
        <v>8</v>
      </c>
      <c r="N20" s="4">
        <v>1.7</v>
      </c>
      <c r="O20" s="4">
        <v>2.7</v>
      </c>
      <c r="P20" s="4">
        <f t="shared" ref="P20:P26" si="21">AVERAGE(N20:O20)</f>
        <v>2.2000000000000002</v>
      </c>
      <c r="Q20" s="4">
        <f t="shared" ref="Q20:Q26" si="22">SUM(10-P20)</f>
        <v>7.8</v>
      </c>
      <c r="R20" s="4">
        <f t="shared" ref="R20:R26" si="23">SUM(M20+Q20)</f>
        <v>15.8</v>
      </c>
      <c r="S20" s="4">
        <v>0</v>
      </c>
      <c r="T20" s="4">
        <f t="shared" ref="T20:T25" si="24">SUM(R20-S20)</f>
        <v>15.8</v>
      </c>
      <c r="U20" s="4">
        <v>9</v>
      </c>
      <c r="V20" s="4">
        <v>3.6</v>
      </c>
      <c r="W20" s="4">
        <v>3.4</v>
      </c>
      <c r="X20" s="4">
        <f t="shared" ref="X20:X26" si="25">AVERAGE(V20:W20)</f>
        <v>3.5</v>
      </c>
      <c r="Y20" s="4">
        <f t="shared" ref="Y20:Y26" si="26">SUM(10-X20)</f>
        <v>6.5</v>
      </c>
      <c r="Z20" s="4">
        <f t="shared" ref="Z20:Z26" si="27">SUM(U20+Y20)</f>
        <v>15.5</v>
      </c>
      <c r="AA20" s="4">
        <v>0</v>
      </c>
      <c r="AB20" s="4">
        <f t="shared" ref="AB20:AB26" si="28">SUM(Z20-AA20)</f>
        <v>15.5</v>
      </c>
      <c r="AC20" s="4">
        <v>9</v>
      </c>
      <c r="AD20" s="4">
        <v>0.6</v>
      </c>
      <c r="AE20" s="4">
        <v>0.8</v>
      </c>
      <c r="AF20" s="4">
        <f t="shared" ref="AF20:AF26" si="29">AVERAGE(AD20:AE20)</f>
        <v>0.7</v>
      </c>
      <c r="AG20" s="4">
        <f t="shared" ref="AG20:AG26" si="30">SUM(10-AF20)</f>
        <v>9.3000000000000007</v>
      </c>
      <c r="AH20" s="4">
        <f t="shared" ref="AH20:AH26" si="31">SUM(AC20+AG20)</f>
        <v>18.3</v>
      </c>
      <c r="AI20" s="4">
        <v>0</v>
      </c>
      <c r="AJ20" s="4">
        <f t="shared" ref="AJ20:AJ25" si="32">SUM(AH20-AI20)</f>
        <v>18.3</v>
      </c>
      <c r="AK20" s="5">
        <f t="shared" ref="AK20:AK26" si="33">SUM(AJ20+AB20+T20+L20)</f>
        <v>67.599999999999994</v>
      </c>
      <c r="AL20" s="3">
        <v>1</v>
      </c>
      <c r="AM20" s="3" t="s">
        <v>271</v>
      </c>
      <c r="AN20" s="3"/>
    </row>
    <row r="21" spans="1:40" ht="25" customHeight="1" x14ac:dyDescent="0.35">
      <c r="A21" s="3" t="s">
        <v>29</v>
      </c>
      <c r="B21" s="3">
        <v>2009</v>
      </c>
      <c r="C21" s="3" t="s">
        <v>14</v>
      </c>
      <c r="D21" s="3">
        <v>302</v>
      </c>
      <c r="E21" s="4">
        <v>9</v>
      </c>
      <c r="F21" s="4">
        <v>1.3</v>
      </c>
      <c r="G21" s="4">
        <v>1.5</v>
      </c>
      <c r="H21" s="4">
        <f t="shared" si="17"/>
        <v>1.4</v>
      </c>
      <c r="I21" s="4">
        <f t="shared" si="18"/>
        <v>8.6</v>
      </c>
      <c r="J21" s="4">
        <f t="shared" si="19"/>
        <v>17.600000000000001</v>
      </c>
      <c r="K21" s="4">
        <v>0</v>
      </c>
      <c r="L21" s="4">
        <f t="shared" si="20"/>
        <v>17.600000000000001</v>
      </c>
      <c r="M21" s="4">
        <v>8</v>
      </c>
      <c r="N21" s="4">
        <v>3</v>
      </c>
      <c r="O21" s="4">
        <v>2.7</v>
      </c>
      <c r="P21" s="4">
        <f t="shared" si="21"/>
        <v>2.85</v>
      </c>
      <c r="Q21" s="4">
        <f t="shared" si="22"/>
        <v>7.15</v>
      </c>
      <c r="R21" s="4">
        <f t="shared" si="23"/>
        <v>15.15</v>
      </c>
      <c r="S21" s="4">
        <v>0</v>
      </c>
      <c r="T21" s="4">
        <f t="shared" si="24"/>
        <v>15.15</v>
      </c>
      <c r="U21" s="4">
        <v>9</v>
      </c>
      <c r="V21" s="4">
        <v>6.1</v>
      </c>
      <c r="W21" s="4">
        <v>6.1</v>
      </c>
      <c r="X21" s="4">
        <f t="shared" si="25"/>
        <v>6.1</v>
      </c>
      <c r="Y21" s="4">
        <f t="shared" si="26"/>
        <v>3.9000000000000004</v>
      </c>
      <c r="Z21" s="4">
        <f t="shared" si="27"/>
        <v>12.9</v>
      </c>
      <c r="AA21" s="4">
        <v>0</v>
      </c>
      <c r="AB21" s="4">
        <f t="shared" si="28"/>
        <v>12.9</v>
      </c>
      <c r="AC21" s="4">
        <v>8</v>
      </c>
      <c r="AD21" s="4">
        <v>2.7</v>
      </c>
      <c r="AE21" s="4">
        <v>2.4</v>
      </c>
      <c r="AF21" s="4">
        <f t="shared" si="29"/>
        <v>2.5499999999999998</v>
      </c>
      <c r="AG21" s="4">
        <f t="shared" si="30"/>
        <v>7.45</v>
      </c>
      <c r="AH21" s="4">
        <f t="shared" si="31"/>
        <v>15.45</v>
      </c>
      <c r="AI21" s="4">
        <v>0</v>
      </c>
      <c r="AJ21" s="4">
        <f t="shared" si="32"/>
        <v>15.45</v>
      </c>
      <c r="AK21" s="5">
        <f t="shared" si="33"/>
        <v>61.1</v>
      </c>
      <c r="AL21" s="3">
        <v>2</v>
      </c>
      <c r="AM21" s="3" t="s">
        <v>271</v>
      </c>
      <c r="AN21" s="3"/>
    </row>
    <row r="22" spans="1:40" ht="24.65" customHeight="1" x14ac:dyDescent="0.35">
      <c r="A22" s="3" t="s">
        <v>158</v>
      </c>
      <c r="B22" s="3">
        <v>2010</v>
      </c>
      <c r="C22" s="3" t="s">
        <v>18</v>
      </c>
      <c r="D22" s="3">
        <v>302</v>
      </c>
      <c r="E22" s="4">
        <v>9</v>
      </c>
      <c r="F22" s="4">
        <v>1.4</v>
      </c>
      <c r="G22" s="4">
        <v>1.2</v>
      </c>
      <c r="H22" s="4">
        <f t="shared" si="17"/>
        <v>1.2999999999999998</v>
      </c>
      <c r="I22" s="4">
        <f t="shared" si="18"/>
        <v>8.6999999999999993</v>
      </c>
      <c r="J22" s="4">
        <f t="shared" si="19"/>
        <v>17.7</v>
      </c>
      <c r="K22" s="4">
        <v>0</v>
      </c>
      <c r="L22" s="4">
        <f t="shared" si="20"/>
        <v>17.7</v>
      </c>
      <c r="M22" s="4">
        <v>6.5</v>
      </c>
      <c r="N22" s="4">
        <v>5.3</v>
      </c>
      <c r="O22" s="4">
        <v>4.7</v>
      </c>
      <c r="P22" s="4">
        <f t="shared" si="21"/>
        <v>5</v>
      </c>
      <c r="Q22" s="4">
        <f t="shared" si="22"/>
        <v>5</v>
      </c>
      <c r="R22" s="4">
        <f t="shared" si="23"/>
        <v>11.5</v>
      </c>
      <c r="S22" s="4">
        <v>0</v>
      </c>
      <c r="T22" s="4">
        <f t="shared" si="24"/>
        <v>11.5</v>
      </c>
      <c r="U22" s="4">
        <v>7</v>
      </c>
      <c r="V22" s="4">
        <v>3.5</v>
      </c>
      <c r="W22" s="4">
        <v>3.3</v>
      </c>
      <c r="X22" s="4">
        <f t="shared" si="25"/>
        <v>3.4</v>
      </c>
      <c r="Y22" s="4">
        <f t="shared" si="26"/>
        <v>6.6</v>
      </c>
      <c r="Z22" s="4">
        <f t="shared" si="27"/>
        <v>13.6</v>
      </c>
      <c r="AA22" s="4">
        <v>0</v>
      </c>
      <c r="AB22" s="4">
        <f t="shared" si="28"/>
        <v>13.6</v>
      </c>
      <c r="AC22" s="4">
        <v>9</v>
      </c>
      <c r="AD22" s="4">
        <v>1.8</v>
      </c>
      <c r="AE22" s="4">
        <v>1.8</v>
      </c>
      <c r="AF22" s="4">
        <f t="shared" si="29"/>
        <v>1.8</v>
      </c>
      <c r="AG22" s="4">
        <f t="shared" si="30"/>
        <v>8.1999999999999993</v>
      </c>
      <c r="AH22" s="4">
        <f t="shared" si="31"/>
        <v>17.2</v>
      </c>
      <c r="AI22" s="4">
        <v>0</v>
      </c>
      <c r="AJ22" s="4">
        <f t="shared" si="32"/>
        <v>17.2</v>
      </c>
      <c r="AK22" s="5">
        <f t="shared" si="33"/>
        <v>60</v>
      </c>
      <c r="AL22" s="3">
        <v>3</v>
      </c>
      <c r="AM22" s="3" t="s">
        <v>271</v>
      </c>
      <c r="AN22" s="3"/>
    </row>
    <row r="23" spans="1:40" ht="25" customHeight="1" x14ac:dyDescent="0.35">
      <c r="A23" s="3" t="s">
        <v>210</v>
      </c>
      <c r="B23" s="3">
        <v>2010</v>
      </c>
      <c r="C23" s="3" t="s">
        <v>14</v>
      </c>
      <c r="D23" s="3">
        <v>302</v>
      </c>
      <c r="E23" s="4">
        <v>7</v>
      </c>
      <c r="F23" s="4">
        <v>1.3</v>
      </c>
      <c r="G23" s="4">
        <v>1.5</v>
      </c>
      <c r="H23" s="4">
        <f t="shared" si="17"/>
        <v>1.4</v>
      </c>
      <c r="I23" s="4">
        <f t="shared" si="18"/>
        <v>8.6</v>
      </c>
      <c r="J23" s="4">
        <f t="shared" si="19"/>
        <v>15.6</v>
      </c>
      <c r="K23" s="4">
        <v>0</v>
      </c>
      <c r="L23" s="4">
        <f t="shared" si="20"/>
        <v>15.6</v>
      </c>
      <c r="M23" s="21">
        <v>5</v>
      </c>
      <c r="N23" s="4">
        <v>1.6</v>
      </c>
      <c r="O23" s="4">
        <v>1.1000000000000001</v>
      </c>
      <c r="P23" s="4">
        <f t="shared" si="21"/>
        <v>1.35</v>
      </c>
      <c r="Q23" s="4">
        <f t="shared" si="22"/>
        <v>8.65</v>
      </c>
      <c r="R23" s="4">
        <f t="shared" si="23"/>
        <v>13.65</v>
      </c>
      <c r="S23" s="4">
        <v>0</v>
      </c>
      <c r="T23" s="4">
        <f t="shared" si="24"/>
        <v>13.65</v>
      </c>
      <c r="U23" s="4">
        <v>7</v>
      </c>
      <c r="V23" s="4">
        <v>3.7</v>
      </c>
      <c r="W23" s="4">
        <v>3.3</v>
      </c>
      <c r="X23" s="4">
        <f t="shared" si="25"/>
        <v>3.5</v>
      </c>
      <c r="Y23" s="4">
        <f t="shared" si="26"/>
        <v>6.5</v>
      </c>
      <c r="Z23" s="4">
        <f t="shared" si="27"/>
        <v>13.5</v>
      </c>
      <c r="AA23" s="4">
        <v>0</v>
      </c>
      <c r="AB23" s="4">
        <f t="shared" si="28"/>
        <v>13.5</v>
      </c>
      <c r="AC23" s="4">
        <v>7</v>
      </c>
      <c r="AD23" s="4">
        <v>2</v>
      </c>
      <c r="AE23" s="4">
        <v>2.4</v>
      </c>
      <c r="AF23" s="4">
        <f t="shared" si="29"/>
        <v>2.2000000000000002</v>
      </c>
      <c r="AG23" s="4">
        <f t="shared" si="30"/>
        <v>7.8</v>
      </c>
      <c r="AH23" s="4">
        <f t="shared" si="31"/>
        <v>14.8</v>
      </c>
      <c r="AI23" s="4">
        <v>0</v>
      </c>
      <c r="AJ23" s="4">
        <f t="shared" si="32"/>
        <v>14.8</v>
      </c>
      <c r="AK23" s="5">
        <f t="shared" si="33"/>
        <v>57.550000000000004</v>
      </c>
      <c r="AL23" s="3">
        <v>4</v>
      </c>
      <c r="AM23" s="3"/>
      <c r="AN23" s="3"/>
    </row>
    <row r="24" spans="1:40" ht="25" customHeight="1" x14ac:dyDescent="0.35">
      <c r="A24" s="3" t="s">
        <v>80</v>
      </c>
      <c r="B24" s="3">
        <v>2010</v>
      </c>
      <c r="C24" s="3" t="s">
        <v>53</v>
      </c>
      <c r="D24" s="1">
        <v>302</v>
      </c>
      <c r="E24" s="4">
        <v>7</v>
      </c>
      <c r="F24" s="4">
        <v>1.5</v>
      </c>
      <c r="G24" s="4">
        <v>1.5</v>
      </c>
      <c r="H24" s="4">
        <f t="shared" si="17"/>
        <v>1.5</v>
      </c>
      <c r="I24" s="4">
        <f t="shared" si="18"/>
        <v>8.5</v>
      </c>
      <c r="J24" s="4">
        <f t="shared" si="19"/>
        <v>15.5</v>
      </c>
      <c r="K24" s="4">
        <v>0</v>
      </c>
      <c r="L24" s="4">
        <f t="shared" si="20"/>
        <v>15.5</v>
      </c>
      <c r="M24" s="4">
        <v>6</v>
      </c>
      <c r="N24" s="4">
        <v>3.2</v>
      </c>
      <c r="O24" s="4">
        <v>3.2</v>
      </c>
      <c r="P24" s="4">
        <f t="shared" si="21"/>
        <v>3.2</v>
      </c>
      <c r="Q24" s="4">
        <f t="shared" si="22"/>
        <v>6.8</v>
      </c>
      <c r="R24" s="4">
        <f t="shared" si="23"/>
        <v>12.8</v>
      </c>
      <c r="S24" s="4">
        <v>0</v>
      </c>
      <c r="T24" s="4">
        <f t="shared" si="24"/>
        <v>12.8</v>
      </c>
      <c r="U24" s="4">
        <v>7</v>
      </c>
      <c r="V24" s="4">
        <v>4.8</v>
      </c>
      <c r="W24" s="4">
        <v>4.8</v>
      </c>
      <c r="X24" s="4">
        <f t="shared" si="25"/>
        <v>4.8</v>
      </c>
      <c r="Y24" s="4">
        <f t="shared" si="26"/>
        <v>5.2</v>
      </c>
      <c r="Z24" s="4">
        <f t="shared" si="27"/>
        <v>12.2</v>
      </c>
      <c r="AA24" s="4">
        <v>0</v>
      </c>
      <c r="AB24" s="4">
        <f t="shared" si="28"/>
        <v>12.2</v>
      </c>
      <c r="AC24" s="4">
        <v>8</v>
      </c>
      <c r="AD24" s="4">
        <v>2.8</v>
      </c>
      <c r="AE24" s="4">
        <v>3.3</v>
      </c>
      <c r="AF24" s="4">
        <f t="shared" si="29"/>
        <v>3.05</v>
      </c>
      <c r="AG24" s="4">
        <f t="shared" si="30"/>
        <v>6.95</v>
      </c>
      <c r="AH24" s="4">
        <f t="shared" si="31"/>
        <v>14.95</v>
      </c>
      <c r="AI24" s="4">
        <v>0</v>
      </c>
      <c r="AJ24" s="4">
        <f t="shared" si="32"/>
        <v>14.95</v>
      </c>
      <c r="AK24" s="5">
        <f t="shared" si="33"/>
        <v>55.45</v>
      </c>
      <c r="AL24" s="3">
        <v>5</v>
      </c>
      <c r="AM24" s="3"/>
      <c r="AN24" s="3"/>
    </row>
    <row r="25" spans="1:40" ht="25" customHeight="1" x14ac:dyDescent="0.35">
      <c r="A25" s="3" t="s">
        <v>261</v>
      </c>
      <c r="B25" s="3">
        <v>2010</v>
      </c>
      <c r="C25" s="3" t="s">
        <v>262</v>
      </c>
      <c r="D25" s="3">
        <v>302</v>
      </c>
      <c r="E25" s="4">
        <v>6</v>
      </c>
      <c r="F25" s="4">
        <v>1.4</v>
      </c>
      <c r="G25" s="4">
        <v>1.4</v>
      </c>
      <c r="H25" s="4">
        <f t="shared" si="17"/>
        <v>1.4</v>
      </c>
      <c r="I25" s="4">
        <f t="shared" si="18"/>
        <v>8.6</v>
      </c>
      <c r="J25" s="4">
        <f t="shared" si="19"/>
        <v>14.6</v>
      </c>
      <c r="K25" s="4">
        <v>0</v>
      </c>
      <c r="L25" s="4">
        <f t="shared" si="20"/>
        <v>14.6</v>
      </c>
      <c r="M25" s="4">
        <v>6</v>
      </c>
      <c r="N25" s="4">
        <v>2</v>
      </c>
      <c r="O25" s="4">
        <v>1.7</v>
      </c>
      <c r="P25" s="4">
        <f t="shared" si="21"/>
        <v>1.85</v>
      </c>
      <c r="Q25" s="4">
        <f t="shared" si="22"/>
        <v>8.15</v>
      </c>
      <c r="R25" s="4">
        <f t="shared" si="23"/>
        <v>14.15</v>
      </c>
      <c r="S25" s="4">
        <v>0</v>
      </c>
      <c r="T25" s="4">
        <f t="shared" si="24"/>
        <v>14.15</v>
      </c>
      <c r="U25" s="4">
        <v>6</v>
      </c>
      <c r="V25" s="4">
        <v>3.9</v>
      </c>
      <c r="W25" s="4">
        <v>3.7</v>
      </c>
      <c r="X25" s="4">
        <f t="shared" si="25"/>
        <v>3.8</v>
      </c>
      <c r="Y25" s="4">
        <f t="shared" si="26"/>
        <v>6.2</v>
      </c>
      <c r="Z25" s="4">
        <f t="shared" si="27"/>
        <v>12.2</v>
      </c>
      <c r="AA25" s="4">
        <v>0</v>
      </c>
      <c r="AB25" s="4">
        <f t="shared" si="28"/>
        <v>12.2</v>
      </c>
      <c r="AC25" s="4">
        <v>4.5</v>
      </c>
      <c r="AD25" s="4">
        <v>1.8</v>
      </c>
      <c r="AE25" s="4">
        <v>1.3</v>
      </c>
      <c r="AF25" s="4">
        <f t="shared" si="29"/>
        <v>1.55</v>
      </c>
      <c r="AG25" s="4">
        <f t="shared" si="30"/>
        <v>8.4499999999999993</v>
      </c>
      <c r="AH25" s="4">
        <f t="shared" si="31"/>
        <v>12.95</v>
      </c>
      <c r="AI25" s="4">
        <v>0</v>
      </c>
      <c r="AJ25" s="4">
        <f t="shared" si="32"/>
        <v>12.95</v>
      </c>
      <c r="AK25" s="5">
        <f t="shared" si="33"/>
        <v>53.9</v>
      </c>
      <c r="AL25" s="3">
        <v>6</v>
      </c>
      <c r="AM25" s="3"/>
      <c r="AN25" s="3"/>
    </row>
    <row r="26" spans="1:40" ht="25" customHeight="1" x14ac:dyDescent="0.35">
      <c r="A26" s="3" t="s">
        <v>30</v>
      </c>
      <c r="B26" s="3">
        <v>2010</v>
      </c>
      <c r="C26" s="3" t="s">
        <v>17</v>
      </c>
      <c r="D26" s="3">
        <v>302</v>
      </c>
      <c r="E26" s="4">
        <v>0</v>
      </c>
      <c r="F26" s="4">
        <v>0</v>
      </c>
      <c r="G26" s="4">
        <v>0</v>
      </c>
      <c r="H26" s="4">
        <f t="shared" si="17"/>
        <v>0</v>
      </c>
      <c r="I26" s="4">
        <f t="shared" si="18"/>
        <v>10</v>
      </c>
      <c r="J26" s="4">
        <f t="shared" si="19"/>
        <v>10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f t="shared" si="21"/>
        <v>0</v>
      </c>
      <c r="Q26" s="4">
        <f t="shared" si="22"/>
        <v>10</v>
      </c>
      <c r="R26" s="4">
        <f t="shared" si="23"/>
        <v>10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f t="shared" si="25"/>
        <v>0</v>
      </c>
      <c r="Y26" s="4">
        <f t="shared" si="26"/>
        <v>10</v>
      </c>
      <c r="Z26" s="4">
        <f t="shared" si="27"/>
        <v>10</v>
      </c>
      <c r="AA26" s="4">
        <v>0</v>
      </c>
      <c r="AB26" s="4">
        <f t="shared" si="28"/>
        <v>10</v>
      </c>
      <c r="AC26" s="4">
        <v>0</v>
      </c>
      <c r="AD26" s="4">
        <v>0</v>
      </c>
      <c r="AE26" s="4">
        <v>0</v>
      </c>
      <c r="AF26" s="4">
        <f t="shared" si="29"/>
        <v>0</v>
      </c>
      <c r="AG26" s="4">
        <f t="shared" si="30"/>
        <v>10</v>
      </c>
      <c r="AH26" s="4">
        <f t="shared" si="31"/>
        <v>10</v>
      </c>
      <c r="AI26" s="4">
        <v>0</v>
      </c>
      <c r="AJ26" s="4">
        <v>0</v>
      </c>
      <c r="AK26" s="5">
        <f t="shared" si="33"/>
        <v>10</v>
      </c>
      <c r="AL26" s="3">
        <v>7</v>
      </c>
      <c r="AM26" s="3"/>
      <c r="AN26" s="3"/>
    </row>
    <row r="27" spans="1:40" ht="25" customHeight="1" x14ac:dyDescent="0.35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8"/>
    </row>
    <row r="28" spans="1:40" ht="25" customHeight="1" x14ac:dyDescent="0.35">
      <c r="A28" s="1" t="s">
        <v>25</v>
      </c>
      <c r="E28" s="1" t="s">
        <v>1</v>
      </c>
      <c r="M28" s="1" t="s">
        <v>2</v>
      </c>
      <c r="U28" s="1" t="s">
        <v>3</v>
      </c>
      <c r="AC28" s="1" t="s">
        <v>4</v>
      </c>
      <c r="AK28" s="1" t="s">
        <v>5</v>
      </c>
    </row>
    <row r="29" spans="1:40" ht="25" customHeight="1" x14ac:dyDescent="0.35">
      <c r="E29" s="1" t="s">
        <v>6</v>
      </c>
      <c r="F29" s="1" t="s">
        <v>7</v>
      </c>
      <c r="G29" s="1" t="s">
        <v>8</v>
      </c>
      <c r="H29" s="1" t="s">
        <v>9</v>
      </c>
      <c r="I29" s="1" t="s">
        <v>10</v>
      </c>
      <c r="J29" s="1" t="s">
        <v>11</v>
      </c>
      <c r="K29" s="1" t="s">
        <v>12</v>
      </c>
      <c r="L29" s="1" t="s">
        <v>13</v>
      </c>
      <c r="M29" s="1" t="s">
        <v>6</v>
      </c>
      <c r="N29" s="1" t="s">
        <v>7</v>
      </c>
      <c r="O29" s="1" t="s">
        <v>8</v>
      </c>
      <c r="P29" s="1" t="s">
        <v>9</v>
      </c>
      <c r="Q29" s="1" t="s">
        <v>10</v>
      </c>
      <c r="R29" s="1" t="s">
        <v>11</v>
      </c>
      <c r="S29" s="1" t="s">
        <v>12</v>
      </c>
      <c r="T29" s="1" t="s">
        <v>13</v>
      </c>
      <c r="U29" s="1" t="s">
        <v>6</v>
      </c>
      <c r="V29" s="1" t="s">
        <v>7</v>
      </c>
      <c r="W29" s="1" t="s">
        <v>8</v>
      </c>
      <c r="X29" s="1" t="s">
        <v>9</v>
      </c>
      <c r="Y29" s="1" t="s">
        <v>10</v>
      </c>
      <c r="Z29" s="1" t="s">
        <v>11</v>
      </c>
      <c r="AA29" s="1" t="s">
        <v>12</v>
      </c>
      <c r="AB29" s="1" t="s">
        <v>13</v>
      </c>
      <c r="AC29" s="1" t="s">
        <v>6</v>
      </c>
      <c r="AD29" s="1" t="s">
        <v>7</v>
      </c>
      <c r="AE29" s="1" t="s">
        <v>8</v>
      </c>
      <c r="AF29" s="1" t="s">
        <v>9</v>
      </c>
      <c r="AG29" s="1" t="s">
        <v>10</v>
      </c>
      <c r="AH29" s="1" t="s">
        <v>11</v>
      </c>
      <c r="AI29" s="1" t="s">
        <v>12</v>
      </c>
      <c r="AJ29" s="1" t="s">
        <v>13</v>
      </c>
      <c r="AL29" s="1">
        <v>2012</v>
      </c>
      <c r="AM29" s="1">
        <v>2011</v>
      </c>
    </row>
    <row r="30" spans="1:40" ht="25" customHeight="1" x14ac:dyDescent="0.35"/>
    <row r="31" spans="1:40" ht="25" customHeight="1" x14ac:dyDescent="0.35">
      <c r="A31" s="3" t="s">
        <v>38</v>
      </c>
      <c r="B31" s="3">
        <v>2012</v>
      </c>
      <c r="C31" s="3" t="s">
        <v>18</v>
      </c>
      <c r="D31" s="3">
        <v>303</v>
      </c>
      <c r="E31" s="4">
        <v>9</v>
      </c>
      <c r="F31" s="4">
        <v>0.8</v>
      </c>
      <c r="G31" s="4">
        <v>0.8</v>
      </c>
      <c r="H31" s="4">
        <f t="shared" ref="H31:H52" si="34">AVERAGE(F31:G31)</f>
        <v>0.8</v>
      </c>
      <c r="I31" s="4">
        <f t="shared" ref="I31:I52" si="35">SUM(10-H31)</f>
        <v>9.1999999999999993</v>
      </c>
      <c r="J31" s="4">
        <f t="shared" ref="J31:J52" si="36">SUM(E31+I31)</f>
        <v>18.2</v>
      </c>
      <c r="K31" s="4">
        <v>0</v>
      </c>
      <c r="L31" s="4">
        <f t="shared" ref="L31:L38" si="37">SUM(J31-K31)</f>
        <v>18.2</v>
      </c>
      <c r="M31" s="4">
        <v>9</v>
      </c>
      <c r="N31" s="4">
        <v>2.5</v>
      </c>
      <c r="O31" s="4">
        <v>3.1</v>
      </c>
      <c r="P31" s="4">
        <f t="shared" ref="P31:P52" si="38">AVERAGE(N31:O31)</f>
        <v>2.8</v>
      </c>
      <c r="Q31" s="4">
        <f t="shared" ref="Q31:Q52" si="39">SUM(10-P31)</f>
        <v>7.2</v>
      </c>
      <c r="R31" s="4">
        <f t="shared" ref="R31:R52" si="40">SUM(M31+Q31)</f>
        <v>16.2</v>
      </c>
      <c r="S31" s="4">
        <v>0</v>
      </c>
      <c r="T31" s="4">
        <f t="shared" ref="T31:T38" si="41">SUM(R31-S31)</f>
        <v>16.2</v>
      </c>
      <c r="U31" s="4">
        <v>9</v>
      </c>
      <c r="V31" s="4">
        <v>4.3</v>
      </c>
      <c r="W31" s="4">
        <v>4.7</v>
      </c>
      <c r="X31" s="4">
        <f t="shared" ref="X31:X52" si="42">AVERAGE(V31:W31)</f>
        <v>4.5</v>
      </c>
      <c r="Y31" s="4">
        <f t="shared" ref="Y31:Y52" si="43">SUM(10-X31)</f>
        <v>5.5</v>
      </c>
      <c r="Z31" s="4">
        <f t="shared" ref="Z31:Z51" si="44">SUM(U31+Y31)</f>
        <v>14.5</v>
      </c>
      <c r="AA31" s="4">
        <v>0</v>
      </c>
      <c r="AB31" s="4">
        <f t="shared" ref="AB31:AB38" si="45">SUM(Z31-AA31)</f>
        <v>14.5</v>
      </c>
      <c r="AC31" s="4">
        <v>9</v>
      </c>
      <c r="AD31" s="4">
        <v>1.3</v>
      </c>
      <c r="AE31" s="4">
        <v>1.6</v>
      </c>
      <c r="AF31" s="4">
        <f t="shared" ref="AF31:AF52" si="46">AVERAGE(AD31:AE31)</f>
        <v>1.4500000000000002</v>
      </c>
      <c r="AG31" s="4">
        <f t="shared" ref="AG31:AG52" si="47">SUM(10-AF31)</f>
        <v>8.5500000000000007</v>
      </c>
      <c r="AH31" s="4">
        <f t="shared" ref="AH31:AH52" si="48">SUM(AC31+AG31)</f>
        <v>17.55</v>
      </c>
      <c r="AI31" s="4">
        <v>0</v>
      </c>
      <c r="AJ31" s="4">
        <f t="shared" ref="AJ31:AJ38" si="49">SUM(AH31-AI31)</f>
        <v>17.55</v>
      </c>
      <c r="AK31" s="5">
        <f t="shared" ref="AK31:AK52" si="50">SUM(AJ31+AB31+T31+L31)</f>
        <v>66.45</v>
      </c>
      <c r="AL31" s="3">
        <v>1</v>
      </c>
      <c r="AM31" s="3"/>
      <c r="AN31" s="3" t="s">
        <v>271</v>
      </c>
    </row>
    <row r="32" spans="1:40" ht="25" customHeight="1" x14ac:dyDescent="0.35">
      <c r="A32" s="3" t="s">
        <v>39</v>
      </c>
      <c r="B32" s="3">
        <v>2012</v>
      </c>
      <c r="C32" s="3" t="s">
        <v>18</v>
      </c>
      <c r="D32" s="3">
        <v>303</v>
      </c>
      <c r="E32" s="4">
        <v>7</v>
      </c>
      <c r="F32" s="4">
        <v>2.4</v>
      </c>
      <c r="G32" s="4">
        <v>2.8</v>
      </c>
      <c r="H32" s="4">
        <f t="shared" si="34"/>
        <v>2.5999999999999996</v>
      </c>
      <c r="I32" s="4">
        <f t="shared" si="35"/>
        <v>7.4</v>
      </c>
      <c r="J32" s="4">
        <f t="shared" si="36"/>
        <v>14.4</v>
      </c>
      <c r="K32" s="4">
        <v>0</v>
      </c>
      <c r="L32" s="4">
        <f t="shared" si="37"/>
        <v>14.4</v>
      </c>
      <c r="M32" s="4">
        <v>7</v>
      </c>
      <c r="N32" s="4">
        <v>2.1</v>
      </c>
      <c r="O32" s="4">
        <v>2.5</v>
      </c>
      <c r="P32" s="4">
        <f t="shared" si="38"/>
        <v>2.2999999999999998</v>
      </c>
      <c r="Q32" s="4">
        <f t="shared" si="39"/>
        <v>7.7</v>
      </c>
      <c r="R32" s="4">
        <f t="shared" si="40"/>
        <v>14.7</v>
      </c>
      <c r="S32" s="4">
        <v>0</v>
      </c>
      <c r="T32" s="4">
        <f t="shared" si="41"/>
        <v>14.7</v>
      </c>
      <c r="U32" s="4">
        <v>7</v>
      </c>
      <c r="V32" s="4">
        <v>4.2</v>
      </c>
      <c r="W32" s="4">
        <v>3.8</v>
      </c>
      <c r="X32" s="4">
        <f t="shared" si="42"/>
        <v>4</v>
      </c>
      <c r="Y32" s="4">
        <f t="shared" si="43"/>
        <v>6</v>
      </c>
      <c r="Z32" s="4">
        <f t="shared" si="44"/>
        <v>13</v>
      </c>
      <c r="AA32" s="4">
        <v>0</v>
      </c>
      <c r="AB32" s="4">
        <f t="shared" si="45"/>
        <v>13</v>
      </c>
      <c r="AC32" s="4">
        <v>8</v>
      </c>
      <c r="AD32" s="4">
        <v>1.5</v>
      </c>
      <c r="AE32" s="4">
        <v>1.1000000000000001</v>
      </c>
      <c r="AF32" s="4">
        <f t="shared" si="46"/>
        <v>1.3</v>
      </c>
      <c r="AG32" s="4">
        <f t="shared" si="47"/>
        <v>8.6999999999999993</v>
      </c>
      <c r="AH32" s="4">
        <f t="shared" si="48"/>
        <v>16.7</v>
      </c>
      <c r="AI32" s="4">
        <v>0</v>
      </c>
      <c r="AJ32" s="4">
        <f t="shared" si="49"/>
        <v>16.7</v>
      </c>
      <c r="AK32" s="5">
        <f t="shared" si="50"/>
        <v>58.8</v>
      </c>
      <c r="AL32" s="3">
        <v>2</v>
      </c>
      <c r="AM32" s="3"/>
      <c r="AN32" s="3" t="s">
        <v>271</v>
      </c>
    </row>
    <row r="33" spans="1:40" ht="25" customHeight="1" x14ac:dyDescent="0.35">
      <c r="A33" s="3" t="s">
        <v>36</v>
      </c>
      <c r="B33" s="3">
        <v>2012</v>
      </c>
      <c r="C33" s="3" t="s">
        <v>28</v>
      </c>
      <c r="D33" s="3">
        <v>303</v>
      </c>
      <c r="E33" s="4">
        <v>7</v>
      </c>
      <c r="F33" s="4">
        <v>1.2</v>
      </c>
      <c r="G33" s="4">
        <v>1.2</v>
      </c>
      <c r="H33" s="4">
        <f t="shared" si="34"/>
        <v>1.2</v>
      </c>
      <c r="I33" s="4">
        <f t="shared" si="35"/>
        <v>8.8000000000000007</v>
      </c>
      <c r="J33" s="4">
        <f t="shared" si="36"/>
        <v>15.8</v>
      </c>
      <c r="K33" s="4">
        <v>0</v>
      </c>
      <c r="L33" s="4">
        <f t="shared" si="37"/>
        <v>15.8</v>
      </c>
      <c r="M33" s="4">
        <v>6</v>
      </c>
      <c r="N33" s="4">
        <v>1.2</v>
      </c>
      <c r="O33" s="4">
        <v>1.6</v>
      </c>
      <c r="P33" s="4">
        <f t="shared" si="38"/>
        <v>1.4</v>
      </c>
      <c r="Q33" s="4">
        <f t="shared" si="39"/>
        <v>8.6</v>
      </c>
      <c r="R33" s="4">
        <f t="shared" si="40"/>
        <v>14.6</v>
      </c>
      <c r="S33" s="4">
        <v>0</v>
      </c>
      <c r="T33" s="4">
        <f t="shared" si="41"/>
        <v>14.6</v>
      </c>
      <c r="U33" s="4">
        <v>6</v>
      </c>
      <c r="V33" s="4">
        <v>2.8</v>
      </c>
      <c r="W33" s="4">
        <v>3.2</v>
      </c>
      <c r="X33" s="4">
        <f t="shared" si="42"/>
        <v>3</v>
      </c>
      <c r="Y33" s="4">
        <f t="shared" si="43"/>
        <v>7</v>
      </c>
      <c r="Z33" s="4">
        <f t="shared" si="44"/>
        <v>13</v>
      </c>
      <c r="AA33" s="4">
        <v>0</v>
      </c>
      <c r="AB33" s="4">
        <f t="shared" si="45"/>
        <v>13</v>
      </c>
      <c r="AC33" s="4">
        <v>6.5</v>
      </c>
      <c r="AD33" s="4">
        <v>1.9</v>
      </c>
      <c r="AE33" s="4">
        <v>2.1</v>
      </c>
      <c r="AF33" s="4">
        <f t="shared" si="46"/>
        <v>2</v>
      </c>
      <c r="AG33" s="4">
        <f t="shared" si="47"/>
        <v>8</v>
      </c>
      <c r="AH33" s="4">
        <f t="shared" si="48"/>
        <v>14.5</v>
      </c>
      <c r="AI33" s="4">
        <v>0</v>
      </c>
      <c r="AJ33" s="4">
        <f t="shared" si="49"/>
        <v>14.5</v>
      </c>
      <c r="AK33" s="5">
        <f t="shared" si="50"/>
        <v>57.900000000000006</v>
      </c>
      <c r="AL33" s="3">
        <v>3</v>
      </c>
      <c r="AM33" s="3"/>
      <c r="AN33" s="3"/>
    </row>
    <row r="34" spans="1:40" ht="25" customHeight="1" x14ac:dyDescent="0.35">
      <c r="A34" s="3" t="s">
        <v>92</v>
      </c>
      <c r="B34" s="3">
        <v>2012</v>
      </c>
      <c r="C34" s="3" t="s">
        <v>26</v>
      </c>
      <c r="D34" s="3">
        <v>303</v>
      </c>
      <c r="E34" s="4">
        <v>6</v>
      </c>
      <c r="F34" s="4">
        <v>1.6</v>
      </c>
      <c r="G34" s="4">
        <v>2</v>
      </c>
      <c r="H34" s="4">
        <f t="shared" si="34"/>
        <v>1.8</v>
      </c>
      <c r="I34" s="4">
        <f t="shared" si="35"/>
        <v>8.1999999999999993</v>
      </c>
      <c r="J34" s="4">
        <f t="shared" si="36"/>
        <v>14.2</v>
      </c>
      <c r="K34" s="4">
        <v>0</v>
      </c>
      <c r="L34" s="4">
        <f t="shared" si="37"/>
        <v>14.2</v>
      </c>
      <c r="M34" s="4">
        <v>6</v>
      </c>
      <c r="N34" s="4">
        <v>1</v>
      </c>
      <c r="O34" s="4">
        <v>1.3</v>
      </c>
      <c r="P34" s="4">
        <f t="shared" si="38"/>
        <v>1.1499999999999999</v>
      </c>
      <c r="Q34" s="4">
        <f t="shared" si="39"/>
        <v>8.85</v>
      </c>
      <c r="R34" s="4">
        <f t="shared" si="40"/>
        <v>14.85</v>
      </c>
      <c r="S34" s="4">
        <v>0</v>
      </c>
      <c r="T34" s="4">
        <f t="shared" si="41"/>
        <v>14.85</v>
      </c>
      <c r="U34" s="4">
        <v>7</v>
      </c>
      <c r="V34" s="4">
        <v>4.3</v>
      </c>
      <c r="W34" s="4">
        <v>4.0999999999999996</v>
      </c>
      <c r="X34" s="4">
        <f t="shared" si="42"/>
        <v>4.1999999999999993</v>
      </c>
      <c r="Y34" s="4">
        <f t="shared" si="43"/>
        <v>5.8000000000000007</v>
      </c>
      <c r="Z34" s="4">
        <f t="shared" si="44"/>
        <v>12.8</v>
      </c>
      <c r="AA34" s="4">
        <v>0</v>
      </c>
      <c r="AB34" s="4">
        <f t="shared" si="45"/>
        <v>12.8</v>
      </c>
      <c r="AC34" s="4">
        <v>7</v>
      </c>
      <c r="AD34" s="4">
        <v>2.5</v>
      </c>
      <c r="AE34" s="4">
        <v>2.5</v>
      </c>
      <c r="AF34" s="4">
        <f t="shared" si="46"/>
        <v>2.5</v>
      </c>
      <c r="AG34" s="4">
        <f t="shared" si="47"/>
        <v>7.5</v>
      </c>
      <c r="AH34" s="4">
        <f t="shared" si="48"/>
        <v>14.5</v>
      </c>
      <c r="AI34" s="4">
        <v>0</v>
      </c>
      <c r="AJ34" s="4">
        <f t="shared" si="49"/>
        <v>14.5</v>
      </c>
      <c r="AK34" s="5">
        <f t="shared" si="50"/>
        <v>56.349999999999994</v>
      </c>
      <c r="AL34" s="3">
        <v>4</v>
      </c>
      <c r="AM34" s="3"/>
      <c r="AN34" s="3"/>
    </row>
    <row r="35" spans="1:40" ht="25" customHeight="1" x14ac:dyDescent="0.35">
      <c r="A35" s="3" t="s">
        <v>91</v>
      </c>
      <c r="B35" s="3">
        <v>2012</v>
      </c>
      <c r="C35" s="3" t="s">
        <v>26</v>
      </c>
      <c r="D35" s="3">
        <v>303</v>
      </c>
      <c r="E35" s="4">
        <v>7</v>
      </c>
      <c r="F35" s="4">
        <v>1.6</v>
      </c>
      <c r="G35" s="4">
        <v>2</v>
      </c>
      <c r="H35" s="4">
        <f t="shared" si="34"/>
        <v>1.8</v>
      </c>
      <c r="I35" s="4">
        <f t="shared" si="35"/>
        <v>8.1999999999999993</v>
      </c>
      <c r="J35" s="4">
        <f t="shared" si="36"/>
        <v>15.2</v>
      </c>
      <c r="K35" s="4">
        <v>0</v>
      </c>
      <c r="L35" s="4">
        <f t="shared" si="37"/>
        <v>15.2</v>
      </c>
      <c r="M35" s="4">
        <v>6</v>
      </c>
      <c r="N35" s="4">
        <v>2.5</v>
      </c>
      <c r="O35" s="4">
        <v>2.1</v>
      </c>
      <c r="P35" s="4">
        <f t="shared" si="38"/>
        <v>2.2999999999999998</v>
      </c>
      <c r="Q35" s="4">
        <f t="shared" si="39"/>
        <v>7.7</v>
      </c>
      <c r="R35" s="4">
        <f t="shared" si="40"/>
        <v>13.7</v>
      </c>
      <c r="S35" s="4">
        <v>0</v>
      </c>
      <c r="T35" s="4">
        <f t="shared" si="41"/>
        <v>13.7</v>
      </c>
      <c r="U35" s="4">
        <v>6</v>
      </c>
      <c r="V35" s="4">
        <v>4</v>
      </c>
      <c r="W35" s="4">
        <v>3.8</v>
      </c>
      <c r="X35" s="4">
        <f t="shared" si="42"/>
        <v>3.9</v>
      </c>
      <c r="Y35" s="4">
        <f t="shared" si="43"/>
        <v>6.1</v>
      </c>
      <c r="Z35" s="4">
        <f t="shared" si="44"/>
        <v>12.1</v>
      </c>
      <c r="AA35" s="4">
        <v>0</v>
      </c>
      <c r="AB35" s="4">
        <f t="shared" si="45"/>
        <v>12.1</v>
      </c>
      <c r="AC35" s="4">
        <v>6.5</v>
      </c>
      <c r="AD35" s="4">
        <v>2.1</v>
      </c>
      <c r="AE35" s="4">
        <v>2.6</v>
      </c>
      <c r="AF35" s="4">
        <f t="shared" si="46"/>
        <v>2.35</v>
      </c>
      <c r="AG35" s="4">
        <f t="shared" si="47"/>
        <v>7.65</v>
      </c>
      <c r="AH35" s="4">
        <f t="shared" si="48"/>
        <v>14.15</v>
      </c>
      <c r="AI35" s="4">
        <v>0</v>
      </c>
      <c r="AJ35" s="4">
        <f t="shared" si="49"/>
        <v>14.15</v>
      </c>
      <c r="AK35" s="5">
        <f t="shared" si="50"/>
        <v>55.150000000000006</v>
      </c>
      <c r="AL35" s="3">
        <v>5</v>
      </c>
      <c r="AM35" s="3"/>
      <c r="AN35" s="3"/>
    </row>
    <row r="36" spans="1:40" ht="25" customHeight="1" x14ac:dyDescent="0.35">
      <c r="A36" s="3" t="s">
        <v>35</v>
      </c>
      <c r="B36" s="3">
        <v>2012</v>
      </c>
      <c r="C36" s="3" t="s">
        <v>28</v>
      </c>
      <c r="D36" s="3">
        <v>303</v>
      </c>
      <c r="E36" s="4">
        <v>6</v>
      </c>
      <c r="F36" s="4">
        <v>1.8</v>
      </c>
      <c r="G36" s="4">
        <v>2</v>
      </c>
      <c r="H36" s="4">
        <f t="shared" si="34"/>
        <v>1.9</v>
      </c>
      <c r="I36" s="4">
        <f t="shared" si="35"/>
        <v>8.1</v>
      </c>
      <c r="J36" s="4">
        <f t="shared" si="36"/>
        <v>14.1</v>
      </c>
      <c r="K36" s="4">
        <v>0</v>
      </c>
      <c r="L36" s="4">
        <f t="shared" si="37"/>
        <v>14.1</v>
      </c>
      <c r="M36" s="4">
        <v>6</v>
      </c>
      <c r="N36" s="4">
        <v>3.3</v>
      </c>
      <c r="O36" s="4">
        <v>3.1</v>
      </c>
      <c r="P36" s="4">
        <f t="shared" si="38"/>
        <v>3.2</v>
      </c>
      <c r="Q36" s="4">
        <f t="shared" si="39"/>
        <v>6.8</v>
      </c>
      <c r="R36" s="4">
        <f t="shared" si="40"/>
        <v>12.8</v>
      </c>
      <c r="S36" s="4">
        <v>0</v>
      </c>
      <c r="T36" s="4">
        <f t="shared" si="41"/>
        <v>12.8</v>
      </c>
      <c r="U36" s="4">
        <v>6</v>
      </c>
      <c r="V36" s="4">
        <v>3.3</v>
      </c>
      <c r="W36" s="4">
        <v>3.5</v>
      </c>
      <c r="X36" s="4">
        <f t="shared" si="42"/>
        <v>3.4</v>
      </c>
      <c r="Y36" s="4">
        <f t="shared" si="43"/>
        <v>6.6</v>
      </c>
      <c r="Z36" s="4">
        <f t="shared" si="44"/>
        <v>12.6</v>
      </c>
      <c r="AA36" s="4">
        <v>0</v>
      </c>
      <c r="AB36" s="4">
        <f t="shared" si="45"/>
        <v>12.6</v>
      </c>
      <c r="AC36" s="4">
        <v>7</v>
      </c>
      <c r="AD36" s="4">
        <v>2.1</v>
      </c>
      <c r="AE36" s="4">
        <v>2.6</v>
      </c>
      <c r="AF36" s="4">
        <f t="shared" si="46"/>
        <v>2.35</v>
      </c>
      <c r="AG36" s="4">
        <f t="shared" si="47"/>
        <v>7.65</v>
      </c>
      <c r="AH36" s="4">
        <f t="shared" si="48"/>
        <v>14.65</v>
      </c>
      <c r="AI36" s="4">
        <v>0</v>
      </c>
      <c r="AJ36" s="4">
        <f t="shared" si="49"/>
        <v>14.65</v>
      </c>
      <c r="AK36" s="5">
        <f t="shared" si="50"/>
        <v>54.15</v>
      </c>
      <c r="AL36" s="3">
        <v>6</v>
      </c>
      <c r="AM36" s="3"/>
      <c r="AN36" s="3"/>
    </row>
    <row r="37" spans="1:40" ht="25" customHeight="1" x14ac:dyDescent="0.35">
      <c r="A37" s="3" t="s">
        <v>37</v>
      </c>
      <c r="B37" s="3">
        <v>2012</v>
      </c>
      <c r="C37" s="3" t="s">
        <v>18</v>
      </c>
      <c r="D37" s="3">
        <v>303</v>
      </c>
      <c r="E37" s="4">
        <v>7</v>
      </c>
      <c r="F37" s="4">
        <v>2.6</v>
      </c>
      <c r="G37" s="4">
        <v>3</v>
      </c>
      <c r="H37" s="4">
        <f t="shared" si="34"/>
        <v>2.8</v>
      </c>
      <c r="I37" s="4">
        <f t="shared" si="35"/>
        <v>7.2</v>
      </c>
      <c r="J37" s="4">
        <f t="shared" si="36"/>
        <v>14.2</v>
      </c>
      <c r="K37" s="4">
        <v>0</v>
      </c>
      <c r="L37" s="4">
        <f t="shared" si="37"/>
        <v>14.2</v>
      </c>
      <c r="M37" s="4">
        <v>6</v>
      </c>
      <c r="N37" s="4">
        <v>3.1</v>
      </c>
      <c r="O37" s="4">
        <v>2.9</v>
      </c>
      <c r="P37" s="4">
        <f t="shared" si="38"/>
        <v>3</v>
      </c>
      <c r="Q37" s="4">
        <f t="shared" si="39"/>
        <v>7</v>
      </c>
      <c r="R37" s="4">
        <f t="shared" si="40"/>
        <v>13</v>
      </c>
      <c r="S37" s="4">
        <v>0</v>
      </c>
      <c r="T37" s="4">
        <f t="shared" si="41"/>
        <v>13</v>
      </c>
      <c r="U37" s="4">
        <v>6</v>
      </c>
      <c r="V37" s="4">
        <v>5.2</v>
      </c>
      <c r="W37" s="4">
        <v>4.8</v>
      </c>
      <c r="X37" s="4">
        <f t="shared" si="42"/>
        <v>5</v>
      </c>
      <c r="Y37" s="4">
        <f t="shared" si="43"/>
        <v>5</v>
      </c>
      <c r="Z37" s="4">
        <f t="shared" si="44"/>
        <v>11</v>
      </c>
      <c r="AA37" s="4">
        <v>0</v>
      </c>
      <c r="AB37" s="4">
        <f t="shared" si="45"/>
        <v>11</v>
      </c>
      <c r="AC37" s="4">
        <v>6</v>
      </c>
      <c r="AD37" s="4">
        <v>1.8</v>
      </c>
      <c r="AE37" s="4">
        <v>2.1</v>
      </c>
      <c r="AF37" s="4">
        <f t="shared" si="46"/>
        <v>1.9500000000000002</v>
      </c>
      <c r="AG37" s="4">
        <f t="shared" si="47"/>
        <v>8.0500000000000007</v>
      </c>
      <c r="AH37" s="4">
        <f t="shared" si="48"/>
        <v>14.05</v>
      </c>
      <c r="AI37" s="4">
        <v>0</v>
      </c>
      <c r="AJ37" s="4">
        <f t="shared" si="49"/>
        <v>14.05</v>
      </c>
      <c r="AK37" s="5">
        <f t="shared" si="50"/>
        <v>52.25</v>
      </c>
      <c r="AL37" s="3">
        <v>7</v>
      </c>
      <c r="AM37" s="3"/>
      <c r="AN37" s="3"/>
    </row>
    <row r="38" spans="1:40" ht="25" customHeight="1" x14ac:dyDescent="0.35">
      <c r="A38" s="3" t="s">
        <v>161</v>
      </c>
      <c r="B38" s="3">
        <v>2012</v>
      </c>
      <c r="C38" s="3" t="s">
        <v>18</v>
      </c>
      <c r="D38" s="3">
        <v>303</v>
      </c>
      <c r="E38" s="21">
        <v>5</v>
      </c>
      <c r="F38" s="4">
        <v>1.5</v>
      </c>
      <c r="G38" s="4">
        <v>1.5</v>
      </c>
      <c r="H38" s="4">
        <f t="shared" si="34"/>
        <v>1.5</v>
      </c>
      <c r="I38" s="4">
        <f t="shared" si="35"/>
        <v>8.5</v>
      </c>
      <c r="J38" s="4">
        <f t="shared" si="36"/>
        <v>13.5</v>
      </c>
      <c r="K38" s="4">
        <v>0</v>
      </c>
      <c r="L38" s="4">
        <f t="shared" si="37"/>
        <v>13.5</v>
      </c>
      <c r="M38" s="21">
        <v>5</v>
      </c>
      <c r="N38" s="4">
        <v>2.6</v>
      </c>
      <c r="O38" s="4">
        <v>1.8</v>
      </c>
      <c r="P38" s="4">
        <f t="shared" si="38"/>
        <v>2.2000000000000002</v>
      </c>
      <c r="Q38" s="4">
        <f t="shared" si="39"/>
        <v>7.8</v>
      </c>
      <c r="R38" s="4">
        <f t="shared" si="40"/>
        <v>12.8</v>
      </c>
      <c r="S38" s="4">
        <v>0</v>
      </c>
      <c r="T38" s="4">
        <f t="shared" si="41"/>
        <v>12.8</v>
      </c>
      <c r="U38" s="21">
        <v>4.5</v>
      </c>
      <c r="V38" s="4">
        <v>3.9</v>
      </c>
      <c r="W38" s="4">
        <v>3.5</v>
      </c>
      <c r="X38" s="4">
        <f t="shared" si="42"/>
        <v>3.7</v>
      </c>
      <c r="Y38" s="4">
        <f t="shared" si="43"/>
        <v>6.3</v>
      </c>
      <c r="Z38" s="4">
        <f t="shared" si="44"/>
        <v>10.8</v>
      </c>
      <c r="AA38" s="4">
        <v>0</v>
      </c>
      <c r="AB38" s="4">
        <f t="shared" si="45"/>
        <v>10.8</v>
      </c>
      <c r="AC38" s="4">
        <v>5.5</v>
      </c>
      <c r="AD38" s="4">
        <v>2.4</v>
      </c>
      <c r="AE38" s="4">
        <v>1.9</v>
      </c>
      <c r="AF38" s="4">
        <f t="shared" si="46"/>
        <v>2.15</v>
      </c>
      <c r="AG38" s="4">
        <f t="shared" si="47"/>
        <v>7.85</v>
      </c>
      <c r="AH38" s="4">
        <f t="shared" si="48"/>
        <v>13.35</v>
      </c>
      <c r="AI38" s="4">
        <v>0</v>
      </c>
      <c r="AJ38" s="4">
        <f t="shared" si="49"/>
        <v>13.35</v>
      </c>
      <c r="AK38" s="5">
        <f t="shared" si="50"/>
        <v>50.45</v>
      </c>
      <c r="AL38" s="3">
        <v>8</v>
      </c>
      <c r="AM38" s="3"/>
      <c r="AN38" s="3"/>
    </row>
    <row r="39" spans="1:40" ht="25" customHeight="1" x14ac:dyDescent="0.35">
      <c r="A39" s="3" t="s">
        <v>34</v>
      </c>
      <c r="B39" s="3">
        <v>2012</v>
      </c>
      <c r="C39" s="3" t="s">
        <v>28</v>
      </c>
      <c r="D39" s="3">
        <v>303</v>
      </c>
      <c r="E39" s="4">
        <v>0</v>
      </c>
      <c r="F39" s="4">
        <v>0</v>
      </c>
      <c r="G39" s="4">
        <v>0</v>
      </c>
      <c r="H39" s="4">
        <f t="shared" si="34"/>
        <v>0</v>
      </c>
      <c r="I39" s="4">
        <f t="shared" si="35"/>
        <v>10</v>
      </c>
      <c r="J39" s="4">
        <f t="shared" si="36"/>
        <v>10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f t="shared" si="38"/>
        <v>0</v>
      </c>
      <c r="Q39" s="4">
        <f t="shared" si="39"/>
        <v>10</v>
      </c>
      <c r="R39" s="4">
        <f t="shared" si="40"/>
        <v>10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f t="shared" si="42"/>
        <v>0</v>
      </c>
      <c r="Y39" s="4">
        <f t="shared" si="43"/>
        <v>10</v>
      </c>
      <c r="Z39" s="4">
        <f t="shared" si="44"/>
        <v>10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f t="shared" si="46"/>
        <v>0</v>
      </c>
      <c r="AG39" s="4">
        <f t="shared" si="47"/>
        <v>10</v>
      </c>
      <c r="AH39" s="4">
        <f t="shared" si="48"/>
        <v>10</v>
      </c>
      <c r="AI39" s="4">
        <v>0</v>
      </c>
      <c r="AJ39" s="4">
        <v>0</v>
      </c>
      <c r="AK39" s="5">
        <f t="shared" si="50"/>
        <v>0</v>
      </c>
      <c r="AL39" s="3">
        <v>9</v>
      </c>
      <c r="AM39" s="3"/>
      <c r="AN39" s="3"/>
    </row>
    <row r="40" spans="1:40" ht="25" customHeight="1" x14ac:dyDescent="0.35">
      <c r="A40" s="3" t="s">
        <v>159</v>
      </c>
      <c r="B40" s="3">
        <v>2011</v>
      </c>
      <c r="C40" s="3" t="s">
        <v>18</v>
      </c>
      <c r="D40" s="3">
        <v>303</v>
      </c>
      <c r="E40" s="4">
        <v>7</v>
      </c>
      <c r="F40" s="4">
        <v>1.8</v>
      </c>
      <c r="G40" s="4">
        <v>1.8</v>
      </c>
      <c r="H40" s="4">
        <f t="shared" si="34"/>
        <v>1.8</v>
      </c>
      <c r="I40" s="4">
        <f t="shared" si="35"/>
        <v>8.1999999999999993</v>
      </c>
      <c r="J40" s="4">
        <f t="shared" si="36"/>
        <v>15.2</v>
      </c>
      <c r="K40" s="4">
        <v>0</v>
      </c>
      <c r="L40" s="4">
        <f t="shared" ref="L40:L49" si="51">SUM(J40-K40)</f>
        <v>15.2</v>
      </c>
      <c r="M40" s="4">
        <v>8</v>
      </c>
      <c r="N40" s="4">
        <v>4.4000000000000004</v>
      </c>
      <c r="O40" s="4">
        <v>3.5</v>
      </c>
      <c r="P40" s="4">
        <f t="shared" si="38"/>
        <v>3.95</v>
      </c>
      <c r="Q40" s="4">
        <f t="shared" si="39"/>
        <v>6.05</v>
      </c>
      <c r="R40" s="4">
        <f t="shared" si="40"/>
        <v>14.05</v>
      </c>
      <c r="S40" s="4">
        <v>0</v>
      </c>
      <c r="T40" s="4">
        <f t="shared" ref="T40:T49" si="52">SUM(R40-S40)</f>
        <v>14.05</v>
      </c>
      <c r="U40" s="4">
        <v>9</v>
      </c>
      <c r="V40" s="4">
        <v>5.3</v>
      </c>
      <c r="W40" s="4">
        <v>5.5</v>
      </c>
      <c r="X40" s="4">
        <f t="shared" si="42"/>
        <v>5.4</v>
      </c>
      <c r="Y40" s="4">
        <f t="shared" si="43"/>
        <v>4.5999999999999996</v>
      </c>
      <c r="Z40" s="4">
        <f t="shared" si="44"/>
        <v>13.6</v>
      </c>
      <c r="AA40" s="4">
        <v>0</v>
      </c>
      <c r="AB40" s="4">
        <f t="shared" ref="AB40:AB49" si="53">SUM(Z40-AA40)</f>
        <v>13.6</v>
      </c>
      <c r="AC40" s="4">
        <v>8</v>
      </c>
      <c r="AD40" s="4">
        <v>1.5</v>
      </c>
      <c r="AE40" s="4">
        <v>2</v>
      </c>
      <c r="AF40" s="4">
        <f t="shared" si="46"/>
        <v>1.75</v>
      </c>
      <c r="AG40" s="4">
        <f t="shared" si="47"/>
        <v>8.25</v>
      </c>
      <c r="AH40" s="4">
        <f t="shared" si="48"/>
        <v>16.25</v>
      </c>
      <c r="AI40" s="4">
        <v>0</v>
      </c>
      <c r="AJ40" s="4">
        <f t="shared" ref="AJ40:AJ49" si="54">SUM(AH40-AI40)</f>
        <v>16.25</v>
      </c>
      <c r="AK40" s="5">
        <f t="shared" si="50"/>
        <v>59.100000000000009</v>
      </c>
      <c r="AL40" s="3"/>
      <c r="AM40" s="3">
        <v>1</v>
      </c>
      <c r="AN40" s="3" t="s">
        <v>271</v>
      </c>
    </row>
    <row r="41" spans="1:40" ht="25" customHeight="1" x14ac:dyDescent="0.35">
      <c r="A41" s="3" t="s">
        <v>32</v>
      </c>
      <c r="B41" s="3">
        <v>2011</v>
      </c>
      <c r="C41" s="3" t="s">
        <v>26</v>
      </c>
      <c r="D41" s="3">
        <v>303</v>
      </c>
      <c r="E41" s="4">
        <v>9</v>
      </c>
      <c r="F41" s="4">
        <v>1.7</v>
      </c>
      <c r="G41" s="4">
        <v>1.5</v>
      </c>
      <c r="H41" s="4">
        <f t="shared" si="34"/>
        <v>1.6</v>
      </c>
      <c r="I41" s="4">
        <f t="shared" si="35"/>
        <v>8.4</v>
      </c>
      <c r="J41" s="4">
        <f t="shared" si="36"/>
        <v>17.399999999999999</v>
      </c>
      <c r="K41" s="4">
        <v>0</v>
      </c>
      <c r="L41" s="4">
        <f t="shared" si="51"/>
        <v>17.399999999999999</v>
      </c>
      <c r="M41" s="4">
        <v>6</v>
      </c>
      <c r="N41" s="4">
        <v>2.1</v>
      </c>
      <c r="O41" s="4">
        <v>1.7</v>
      </c>
      <c r="P41" s="4">
        <f t="shared" si="38"/>
        <v>1.9</v>
      </c>
      <c r="Q41" s="4">
        <f t="shared" si="39"/>
        <v>8.1</v>
      </c>
      <c r="R41" s="4">
        <f t="shared" si="40"/>
        <v>14.1</v>
      </c>
      <c r="S41" s="4">
        <v>0</v>
      </c>
      <c r="T41" s="4">
        <f t="shared" si="52"/>
        <v>14.1</v>
      </c>
      <c r="U41" s="4">
        <v>6</v>
      </c>
      <c r="V41" s="4">
        <v>3.9</v>
      </c>
      <c r="W41" s="4">
        <v>3.9</v>
      </c>
      <c r="X41" s="4">
        <f t="shared" si="42"/>
        <v>3.9</v>
      </c>
      <c r="Y41" s="4">
        <f t="shared" si="43"/>
        <v>6.1</v>
      </c>
      <c r="Z41" s="4">
        <f t="shared" si="44"/>
        <v>12.1</v>
      </c>
      <c r="AA41" s="4">
        <v>0</v>
      </c>
      <c r="AB41" s="4">
        <f t="shared" si="53"/>
        <v>12.1</v>
      </c>
      <c r="AC41" s="4">
        <v>7</v>
      </c>
      <c r="AD41" s="4">
        <v>2.7</v>
      </c>
      <c r="AE41" s="4">
        <v>2.9</v>
      </c>
      <c r="AF41" s="4">
        <f t="shared" si="46"/>
        <v>2.8</v>
      </c>
      <c r="AG41" s="4">
        <f t="shared" si="47"/>
        <v>7.2</v>
      </c>
      <c r="AH41" s="4">
        <f t="shared" si="48"/>
        <v>14.2</v>
      </c>
      <c r="AI41" s="4">
        <v>0</v>
      </c>
      <c r="AJ41" s="4">
        <f t="shared" si="54"/>
        <v>14.2</v>
      </c>
      <c r="AK41" s="5">
        <f t="shared" si="50"/>
        <v>57.8</v>
      </c>
      <c r="AL41" s="3">
        <v>9</v>
      </c>
      <c r="AM41" s="3">
        <v>2</v>
      </c>
      <c r="AN41" s="3"/>
    </row>
    <row r="42" spans="1:40" ht="25" customHeight="1" x14ac:dyDescent="0.35">
      <c r="A42" s="3" t="s">
        <v>75</v>
      </c>
      <c r="B42" s="3">
        <v>2011</v>
      </c>
      <c r="C42" s="3" t="s">
        <v>53</v>
      </c>
      <c r="D42" s="3">
        <v>303</v>
      </c>
      <c r="E42" s="4">
        <v>8</v>
      </c>
      <c r="F42" s="4">
        <v>1.4</v>
      </c>
      <c r="G42" s="4">
        <v>1.6</v>
      </c>
      <c r="H42" s="4">
        <f t="shared" si="34"/>
        <v>1.5</v>
      </c>
      <c r="I42" s="4">
        <f t="shared" si="35"/>
        <v>8.5</v>
      </c>
      <c r="J42" s="4">
        <f t="shared" si="36"/>
        <v>16.5</v>
      </c>
      <c r="K42" s="4">
        <v>0</v>
      </c>
      <c r="L42" s="4">
        <f t="shared" si="51"/>
        <v>16.5</v>
      </c>
      <c r="M42" s="4">
        <v>6</v>
      </c>
      <c r="N42" s="4">
        <v>3.4</v>
      </c>
      <c r="O42" s="4">
        <v>2.2000000000000002</v>
      </c>
      <c r="P42" s="4">
        <f t="shared" si="38"/>
        <v>2.8</v>
      </c>
      <c r="Q42" s="4">
        <f t="shared" si="39"/>
        <v>7.2</v>
      </c>
      <c r="R42" s="4">
        <f t="shared" si="40"/>
        <v>13.2</v>
      </c>
      <c r="S42" s="4">
        <v>0</v>
      </c>
      <c r="T42" s="4">
        <f t="shared" si="52"/>
        <v>13.2</v>
      </c>
      <c r="U42" s="4">
        <v>7</v>
      </c>
      <c r="V42" s="4">
        <v>3.1</v>
      </c>
      <c r="W42" s="4">
        <v>3.5</v>
      </c>
      <c r="X42" s="4">
        <f t="shared" si="42"/>
        <v>3.3</v>
      </c>
      <c r="Y42" s="4">
        <f t="shared" si="43"/>
        <v>6.7</v>
      </c>
      <c r="Z42" s="4">
        <f t="shared" si="44"/>
        <v>13.7</v>
      </c>
      <c r="AA42" s="4">
        <v>0</v>
      </c>
      <c r="AB42" s="4">
        <f t="shared" si="53"/>
        <v>13.7</v>
      </c>
      <c r="AC42" s="4">
        <v>6.5</v>
      </c>
      <c r="AD42" s="4">
        <v>2.1</v>
      </c>
      <c r="AE42" s="4">
        <v>2.2000000000000002</v>
      </c>
      <c r="AF42" s="4">
        <f t="shared" si="46"/>
        <v>2.1500000000000004</v>
      </c>
      <c r="AG42" s="4">
        <f t="shared" si="47"/>
        <v>7.85</v>
      </c>
      <c r="AH42" s="4">
        <f t="shared" si="48"/>
        <v>14.35</v>
      </c>
      <c r="AI42" s="4">
        <v>0</v>
      </c>
      <c r="AJ42" s="4">
        <f t="shared" si="54"/>
        <v>14.35</v>
      </c>
      <c r="AK42" s="5">
        <f t="shared" si="50"/>
        <v>57.75</v>
      </c>
      <c r="AL42" s="3"/>
      <c r="AM42" s="3">
        <v>3</v>
      </c>
      <c r="AN42" s="3"/>
    </row>
    <row r="43" spans="1:40" ht="25" customHeight="1" x14ac:dyDescent="0.35">
      <c r="A43" s="7" t="s">
        <v>121</v>
      </c>
      <c r="B43" s="7">
        <v>2011</v>
      </c>
      <c r="C43" s="3" t="s">
        <v>14</v>
      </c>
      <c r="D43" s="3">
        <v>303</v>
      </c>
      <c r="E43" s="4">
        <v>7</v>
      </c>
      <c r="F43" s="4">
        <v>2.9</v>
      </c>
      <c r="G43" s="4">
        <v>3.1</v>
      </c>
      <c r="H43" s="4">
        <f t="shared" si="34"/>
        <v>3</v>
      </c>
      <c r="I43" s="4">
        <f t="shared" si="35"/>
        <v>7</v>
      </c>
      <c r="J43" s="4">
        <f t="shared" si="36"/>
        <v>14</v>
      </c>
      <c r="K43" s="4">
        <v>0</v>
      </c>
      <c r="L43" s="4">
        <f t="shared" si="51"/>
        <v>14</v>
      </c>
      <c r="M43" s="4">
        <v>6</v>
      </c>
      <c r="N43" s="4">
        <v>1.9</v>
      </c>
      <c r="O43" s="4">
        <v>1.9</v>
      </c>
      <c r="P43" s="4">
        <f t="shared" si="38"/>
        <v>1.9</v>
      </c>
      <c r="Q43" s="4">
        <f t="shared" si="39"/>
        <v>8.1</v>
      </c>
      <c r="R43" s="4">
        <f t="shared" si="40"/>
        <v>14.1</v>
      </c>
      <c r="S43" s="4">
        <v>0</v>
      </c>
      <c r="T43" s="4">
        <f t="shared" si="52"/>
        <v>14.1</v>
      </c>
      <c r="U43" s="4">
        <v>7</v>
      </c>
      <c r="V43" s="4">
        <v>3.3</v>
      </c>
      <c r="W43" s="4">
        <v>2.9</v>
      </c>
      <c r="X43" s="4">
        <f t="shared" si="42"/>
        <v>3.0999999999999996</v>
      </c>
      <c r="Y43" s="4">
        <f t="shared" si="43"/>
        <v>6.9</v>
      </c>
      <c r="Z43" s="4">
        <f t="shared" si="44"/>
        <v>13.9</v>
      </c>
      <c r="AA43" s="4">
        <v>0</v>
      </c>
      <c r="AB43" s="4">
        <f t="shared" si="53"/>
        <v>13.9</v>
      </c>
      <c r="AC43" s="4">
        <v>7</v>
      </c>
      <c r="AD43" s="4">
        <v>1.4</v>
      </c>
      <c r="AE43" s="4">
        <v>1.8</v>
      </c>
      <c r="AF43" s="4">
        <f t="shared" si="46"/>
        <v>1.6</v>
      </c>
      <c r="AG43" s="4">
        <f t="shared" si="47"/>
        <v>8.4</v>
      </c>
      <c r="AH43" s="4">
        <f t="shared" si="48"/>
        <v>15.4</v>
      </c>
      <c r="AI43" s="4">
        <v>0</v>
      </c>
      <c r="AJ43" s="4">
        <f t="shared" si="54"/>
        <v>15.4</v>
      </c>
      <c r="AK43" s="5">
        <f t="shared" si="50"/>
        <v>57.4</v>
      </c>
      <c r="AL43" s="3"/>
      <c r="AM43" s="3">
        <v>4</v>
      </c>
      <c r="AN43" s="3"/>
    </row>
    <row r="44" spans="1:40" ht="25" customHeight="1" x14ac:dyDescent="0.35">
      <c r="A44" s="3" t="s">
        <v>211</v>
      </c>
      <c r="B44" s="3">
        <v>2011</v>
      </c>
      <c r="C44" s="3" t="s">
        <v>14</v>
      </c>
      <c r="D44" s="3">
        <v>303</v>
      </c>
      <c r="E44" s="4">
        <v>7</v>
      </c>
      <c r="F44" s="4">
        <v>1</v>
      </c>
      <c r="G44" s="4">
        <v>1.2</v>
      </c>
      <c r="H44" s="4">
        <f t="shared" si="34"/>
        <v>1.1000000000000001</v>
      </c>
      <c r="I44" s="4">
        <f t="shared" si="35"/>
        <v>8.9</v>
      </c>
      <c r="J44" s="4">
        <f t="shared" si="36"/>
        <v>15.9</v>
      </c>
      <c r="K44" s="4">
        <v>0</v>
      </c>
      <c r="L44" s="4">
        <f t="shared" si="51"/>
        <v>15.9</v>
      </c>
      <c r="M44" s="21">
        <v>5</v>
      </c>
      <c r="N44" s="4">
        <v>0.9</v>
      </c>
      <c r="O44" s="4">
        <v>1.1000000000000001</v>
      </c>
      <c r="P44" s="4">
        <f t="shared" si="38"/>
        <v>1</v>
      </c>
      <c r="Q44" s="4">
        <f t="shared" si="39"/>
        <v>9</v>
      </c>
      <c r="R44" s="4">
        <f t="shared" si="40"/>
        <v>14</v>
      </c>
      <c r="S44" s="4">
        <v>0</v>
      </c>
      <c r="T44" s="4">
        <f t="shared" si="52"/>
        <v>14</v>
      </c>
      <c r="U44" s="4">
        <v>7</v>
      </c>
      <c r="V44" s="4">
        <v>4.2</v>
      </c>
      <c r="W44" s="4">
        <v>3.8</v>
      </c>
      <c r="X44" s="4">
        <f t="shared" si="42"/>
        <v>4</v>
      </c>
      <c r="Y44" s="4">
        <f t="shared" si="43"/>
        <v>6</v>
      </c>
      <c r="Z44" s="4">
        <f t="shared" si="44"/>
        <v>13</v>
      </c>
      <c r="AA44" s="4">
        <v>0</v>
      </c>
      <c r="AB44" s="4">
        <f t="shared" si="53"/>
        <v>13</v>
      </c>
      <c r="AC44" s="4">
        <v>8</v>
      </c>
      <c r="AD44" s="4">
        <v>3.8</v>
      </c>
      <c r="AE44" s="4">
        <v>4.2</v>
      </c>
      <c r="AF44" s="4">
        <f t="shared" si="46"/>
        <v>4</v>
      </c>
      <c r="AG44" s="4">
        <f t="shared" si="47"/>
        <v>6</v>
      </c>
      <c r="AH44" s="4">
        <f t="shared" si="48"/>
        <v>14</v>
      </c>
      <c r="AI44" s="4">
        <v>0</v>
      </c>
      <c r="AJ44" s="4">
        <f t="shared" si="54"/>
        <v>14</v>
      </c>
      <c r="AK44" s="5">
        <f t="shared" si="50"/>
        <v>56.9</v>
      </c>
      <c r="AL44" s="3"/>
      <c r="AM44" s="3">
        <v>5</v>
      </c>
      <c r="AN44" s="3"/>
    </row>
    <row r="45" spans="1:40" ht="25" customHeight="1" x14ac:dyDescent="0.35">
      <c r="A45" s="3" t="s">
        <v>74</v>
      </c>
      <c r="B45" s="3">
        <v>2011</v>
      </c>
      <c r="C45" s="3" t="s">
        <v>53</v>
      </c>
      <c r="D45" s="3">
        <v>303</v>
      </c>
      <c r="E45" s="4">
        <v>7</v>
      </c>
      <c r="F45" s="4">
        <v>1.8</v>
      </c>
      <c r="G45" s="4">
        <v>1.8</v>
      </c>
      <c r="H45" s="4">
        <f t="shared" si="34"/>
        <v>1.8</v>
      </c>
      <c r="I45" s="4">
        <f t="shared" si="35"/>
        <v>8.1999999999999993</v>
      </c>
      <c r="J45" s="4">
        <f t="shared" si="36"/>
        <v>15.2</v>
      </c>
      <c r="K45" s="4">
        <v>0</v>
      </c>
      <c r="L45" s="4">
        <f t="shared" si="51"/>
        <v>15.2</v>
      </c>
      <c r="M45" s="4">
        <v>6</v>
      </c>
      <c r="N45" s="4">
        <v>2</v>
      </c>
      <c r="O45" s="4">
        <v>1.9</v>
      </c>
      <c r="P45" s="4">
        <f t="shared" si="38"/>
        <v>1.95</v>
      </c>
      <c r="Q45" s="4">
        <f t="shared" si="39"/>
        <v>8.0500000000000007</v>
      </c>
      <c r="R45" s="4">
        <f t="shared" si="40"/>
        <v>14.05</v>
      </c>
      <c r="S45" s="4">
        <v>0</v>
      </c>
      <c r="T45" s="4">
        <f t="shared" si="52"/>
        <v>14.05</v>
      </c>
      <c r="U45" s="4">
        <v>5</v>
      </c>
      <c r="V45" s="4">
        <v>4.5</v>
      </c>
      <c r="W45" s="4">
        <v>4.0999999999999996</v>
      </c>
      <c r="X45" s="4">
        <f t="shared" si="42"/>
        <v>4.3</v>
      </c>
      <c r="Y45" s="4">
        <f t="shared" si="43"/>
        <v>5.7</v>
      </c>
      <c r="Z45" s="4">
        <f t="shared" si="44"/>
        <v>10.7</v>
      </c>
      <c r="AA45" s="4">
        <v>0</v>
      </c>
      <c r="AB45" s="4">
        <f t="shared" si="53"/>
        <v>10.7</v>
      </c>
      <c r="AC45" s="4">
        <v>6.5</v>
      </c>
      <c r="AD45" s="4">
        <v>2.5</v>
      </c>
      <c r="AE45" s="4">
        <v>2</v>
      </c>
      <c r="AF45" s="4">
        <f t="shared" si="46"/>
        <v>2.25</v>
      </c>
      <c r="AG45" s="4">
        <f t="shared" si="47"/>
        <v>7.75</v>
      </c>
      <c r="AH45" s="4">
        <f t="shared" si="48"/>
        <v>14.25</v>
      </c>
      <c r="AI45" s="4">
        <v>0</v>
      </c>
      <c r="AJ45" s="4">
        <f t="shared" si="54"/>
        <v>14.25</v>
      </c>
      <c r="AK45" s="5">
        <f t="shared" si="50"/>
        <v>54.2</v>
      </c>
      <c r="AL45" s="3">
        <v>10</v>
      </c>
      <c r="AM45" s="3">
        <v>6</v>
      </c>
      <c r="AN45" s="3"/>
    </row>
    <row r="46" spans="1:40" ht="25" customHeight="1" x14ac:dyDescent="0.35">
      <c r="A46" s="3" t="s">
        <v>90</v>
      </c>
      <c r="B46" s="3">
        <v>2011</v>
      </c>
      <c r="C46" s="3" t="s">
        <v>26</v>
      </c>
      <c r="D46" s="3">
        <v>303</v>
      </c>
      <c r="E46" s="4">
        <v>7</v>
      </c>
      <c r="F46" s="4">
        <v>1.8</v>
      </c>
      <c r="G46" s="4">
        <v>2</v>
      </c>
      <c r="H46" s="4">
        <f t="shared" si="34"/>
        <v>1.9</v>
      </c>
      <c r="I46" s="4">
        <f t="shared" si="35"/>
        <v>8.1</v>
      </c>
      <c r="J46" s="4">
        <f t="shared" si="36"/>
        <v>15.1</v>
      </c>
      <c r="K46" s="4">
        <v>0</v>
      </c>
      <c r="L46" s="4">
        <f t="shared" si="51"/>
        <v>15.1</v>
      </c>
      <c r="M46" s="4">
        <v>6</v>
      </c>
      <c r="N46" s="4">
        <v>3.6</v>
      </c>
      <c r="O46" s="4">
        <v>2.2000000000000002</v>
      </c>
      <c r="P46" s="4">
        <f t="shared" si="38"/>
        <v>2.9000000000000004</v>
      </c>
      <c r="Q46" s="4">
        <f t="shared" si="39"/>
        <v>7.1</v>
      </c>
      <c r="R46" s="4">
        <f t="shared" si="40"/>
        <v>13.1</v>
      </c>
      <c r="S46" s="4">
        <v>0</v>
      </c>
      <c r="T46" s="4">
        <f t="shared" si="52"/>
        <v>13.1</v>
      </c>
      <c r="U46" s="4">
        <v>6</v>
      </c>
      <c r="V46" s="4">
        <v>3.7</v>
      </c>
      <c r="W46" s="4">
        <v>3.3</v>
      </c>
      <c r="X46" s="4">
        <f t="shared" si="42"/>
        <v>3.5</v>
      </c>
      <c r="Y46" s="4">
        <f t="shared" si="43"/>
        <v>6.5</v>
      </c>
      <c r="Z46" s="4">
        <f t="shared" si="44"/>
        <v>12.5</v>
      </c>
      <c r="AA46" s="4">
        <v>0</v>
      </c>
      <c r="AB46" s="4">
        <f t="shared" si="53"/>
        <v>12.5</v>
      </c>
      <c r="AC46" s="4">
        <v>6</v>
      </c>
      <c r="AD46" s="4">
        <v>2.4</v>
      </c>
      <c r="AE46" s="4">
        <v>2.5</v>
      </c>
      <c r="AF46" s="4">
        <f t="shared" si="46"/>
        <v>2.4500000000000002</v>
      </c>
      <c r="AG46" s="4">
        <f t="shared" si="47"/>
        <v>7.55</v>
      </c>
      <c r="AH46" s="4">
        <f t="shared" si="48"/>
        <v>13.55</v>
      </c>
      <c r="AI46" s="4">
        <v>0.5</v>
      </c>
      <c r="AJ46" s="4">
        <f t="shared" si="54"/>
        <v>13.05</v>
      </c>
      <c r="AK46" s="5">
        <f t="shared" si="50"/>
        <v>53.75</v>
      </c>
      <c r="AL46" s="3"/>
      <c r="AM46" s="3">
        <v>7</v>
      </c>
      <c r="AN46" s="3"/>
    </row>
    <row r="47" spans="1:40" ht="25" customHeight="1" x14ac:dyDescent="0.35">
      <c r="A47" s="3" t="s">
        <v>81</v>
      </c>
      <c r="B47" s="3">
        <v>2011</v>
      </c>
      <c r="C47" s="3" t="s">
        <v>53</v>
      </c>
      <c r="D47" s="3">
        <v>303</v>
      </c>
      <c r="E47" s="4">
        <v>7</v>
      </c>
      <c r="F47" s="4">
        <v>1.4</v>
      </c>
      <c r="G47" s="4">
        <v>1.6</v>
      </c>
      <c r="H47" s="4">
        <f t="shared" si="34"/>
        <v>1.5</v>
      </c>
      <c r="I47" s="4">
        <f t="shared" si="35"/>
        <v>8.5</v>
      </c>
      <c r="J47" s="4">
        <f t="shared" si="36"/>
        <v>15.5</v>
      </c>
      <c r="K47" s="4">
        <v>0</v>
      </c>
      <c r="L47" s="4">
        <f t="shared" si="51"/>
        <v>15.5</v>
      </c>
      <c r="M47" s="4">
        <v>5</v>
      </c>
      <c r="N47" s="4">
        <v>3.2</v>
      </c>
      <c r="O47" s="4">
        <v>2.7</v>
      </c>
      <c r="P47" s="4">
        <f t="shared" si="38"/>
        <v>2.95</v>
      </c>
      <c r="Q47" s="4">
        <f t="shared" si="39"/>
        <v>7.05</v>
      </c>
      <c r="R47" s="4">
        <f t="shared" si="40"/>
        <v>12.05</v>
      </c>
      <c r="S47" s="4">
        <v>0</v>
      </c>
      <c r="T47" s="4">
        <f t="shared" si="52"/>
        <v>12.05</v>
      </c>
      <c r="U47" s="4">
        <v>7</v>
      </c>
      <c r="V47" s="4">
        <v>5.5</v>
      </c>
      <c r="W47" s="4">
        <v>5.3</v>
      </c>
      <c r="X47" s="4">
        <f t="shared" si="42"/>
        <v>5.4</v>
      </c>
      <c r="Y47" s="4">
        <f t="shared" si="43"/>
        <v>4.5999999999999996</v>
      </c>
      <c r="Z47" s="4">
        <f t="shared" si="44"/>
        <v>11.6</v>
      </c>
      <c r="AA47" s="4">
        <v>0</v>
      </c>
      <c r="AB47" s="4">
        <f t="shared" si="53"/>
        <v>11.6</v>
      </c>
      <c r="AC47" s="4">
        <v>6.5</v>
      </c>
      <c r="AD47" s="4">
        <v>2.4</v>
      </c>
      <c r="AE47" s="4">
        <v>2.5</v>
      </c>
      <c r="AF47" s="4">
        <f t="shared" si="46"/>
        <v>2.4500000000000002</v>
      </c>
      <c r="AG47" s="4">
        <f t="shared" si="47"/>
        <v>7.55</v>
      </c>
      <c r="AH47" s="4">
        <f t="shared" si="48"/>
        <v>14.05</v>
      </c>
      <c r="AI47" s="4">
        <v>0.5</v>
      </c>
      <c r="AJ47" s="4">
        <f t="shared" si="54"/>
        <v>13.55</v>
      </c>
      <c r="AK47" s="5">
        <f t="shared" si="50"/>
        <v>52.7</v>
      </c>
      <c r="AL47" s="3"/>
      <c r="AM47" s="3">
        <v>8</v>
      </c>
      <c r="AN47" s="3"/>
    </row>
    <row r="48" spans="1:40" ht="25" customHeight="1" x14ac:dyDescent="0.35">
      <c r="A48" s="3" t="s">
        <v>259</v>
      </c>
      <c r="B48" s="3">
        <v>2011</v>
      </c>
      <c r="C48" s="3" t="s">
        <v>201</v>
      </c>
      <c r="D48" s="3">
        <v>303</v>
      </c>
      <c r="E48" s="4">
        <v>5</v>
      </c>
      <c r="F48" s="4">
        <v>0.7</v>
      </c>
      <c r="G48" s="4">
        <v>0.9</v>
      </c>
      <c r="H48" s="4">
        <f t="shared" si="34"/>
        <v>0.8</v>
      </c>
      <c r="I48" s="4">
        <f t="shared" si="35"/>
        <v>9.1999999999999993</v>
      </c>
      <c r="J48" s="4">
        <f t="shared" si="36"/>
        <v>14.2</v>
      </c>
      <c r="K48" s="4">
        <v>0</v>
      </c>
      <c r="L48" s="4">
        <f t="shared" si="51"/>
        <v>14.2</v>
      </c>
      <c r="M48" s="21">
        <v>4</v>
      </c>
      <c r="N48" s="4">
        <v>2.1</v>
      </c>
      <c r="O48" s="4">
        <v>1.6</v>
      </c>
      <c r="P48" s="4">
        <f t="shared" si="38"/>
        <v>1.85</v>
      </c>
      <c r="Q48" s="4">
        <f t="shared" si="39"/>
        <v>8.15</v>
      </c>
      <c r="R48" s="4">
        <f t="shared" si="40"/>
        <v>12.15</v>
      </c>
      <c r="S48" s="4">
        <v>0</v>
      </c>
      <c r="T48" s="4">
        <f t="shared" si="52"/>
        <v>12.15</v>
      </c>
      <c r="U48" s="4">
        <v>5.5</v>
      </c>
      <c r="V48" s="4">
        <v>3</v>
      </c>
      <c r="W48" s="4">
        <v>3.6</v>
      </c>
      <c r="X48" s="4">
        <f t="shared" si="42"/>
        <v>3.3</v>
      </c>
      <c r="Y48" s="4">
        <f t="shared" si="43"/>
        <v>6.7</v>
      </c>
      <c r="Z48" s="4">
        <f t="shared" si="44"/>
        <v>12.2</v>
      </c>
      <c r="AA48" s="4">
        <v>0</v>
      </c>
      <c r="AB48" s="4">
        <f t="shared" si="53"/>
        <v>12.2</v>
      </c>
      <c r="AC48" s="4">
        <v>6</v>
      </c>
      <c r="AD48" s="4">
        <v>2.9</v>
      </c>
      <c r="AE48" s="4">
        <v>2.6</v>
      </c>
      <c r="AF48" s="4">
        <f t="shared" si="46"/>
        <v>2.75</v>
      </c>
      <c r="AG48" s="4">
        <f t="shared" si="47"/>
        <v>7.25</v>
      </c>
      <c r="AH48" s="4">
        <f t="shared" si="48"/>
        <v>13.25</v>
      </c>
      <c r="AI48" s="4">
        <v>0</v>
      </c>
      <c r="AJ48" s="4">
        <f t="shared" si="54"/>
        <v>13.25</v>
      </c>
      <c r="AK48" s="5">
        <f t="shared" si="50"/>
        <v>51.8</v>
      </c>
      <c r="AL48" s="3"/>
      <c r="AM48" s="3">
        <v>9</v>
      </c>
      <c r="AN48" s="3"/>
    </row>
    <row r="49" spans="1:40" ht="25" customHeight="1" x14ac:dyDescent="0.35">
      <c r="A49" s="3" t="s">
        <v>97</v>
      </c>
      <c r="B49" s="3">
        <v>2011</v>
      </c>
      <c r="C49" s="3" t="s">
        <v>18</v>
      </c>
      <c r="D49" s="3">
        <v>303</v>
      </c>
      <c r="E49" s="21">
        <v>5</v>
      </c>
      <c r="F49" s="4">
        <v>1.6</v>
      </c>
      <c r="G49" s="4">
        <v>1.4</v>
      </c>
      <c r="H49" s="4">
        <f t="shared" si="34"/>
        <v>1.5</v>
      </c>
      <c r="I49" s="4">
        <f t="shared" si="35"/>
        <v>8.5</v>
      </c>
      <c r="J49" s="4">
        <f t="shared" si="36"/>
        <v>13.5</v>
      </c>
      <c r="K49" s="4">
        <v>0</v>
      </c>
      <c r="L49" s="4">
        <f t="shared" si="51"/>
        <v>13.5</v>
      </c>
      <c r="M49" s="21">
        <v>3</v>
      </c>
      <c r="N49" s="4">
        <v>4</v>
      </c>
      <c r="O49" s="4">
        <v>4</v>
      </c>
      <c r="P49" s="4">
        <f t="shared" si="38"/>
        <v>4</v>
      </c>
      <c r="Q49" s="4">
        <f t="shared" si="39"/>
        <v>6</v>
      </c>
      <c r="R49" s="4">
        <f t="shared" si="40"/>
        <v>9</v>
      </c>
      <c r="S49" s="4">
        <v>0</v>
      </c>
      <c r="T49" s="4">
        <f t="shared" si="52"/>
        <v>9</v>
      </c>
      <c r="U49" s="21">
        <v>5</v>
      </c>
      <c r="V49" s="4">
        <v>4.4000000000000004</v>
      </c>
      <c r="W49" s="4">
        <v>4.2</v>
      </c>
      <c r="X49" s="4">
        <f t="shared" si="42"/>
        <v>4.3000000000000007</v>
      </c>
      <c r="Y49" s="4">
        <f t="shared" si="43"/>
        <v>5.6999999999999993</v>
      </c>
      <c r="Z49" s="4">
        <f t="shared" si="44"/>
        <v>10.7</v>
      </c>
      <c r="AA49" s="4">
        <v>0</v>
      </c>
      <c r="AB49" s="4">
        <f t="shared" si="53"/>
        <v>10.7</v>
      </c>
      <c r="AC49" s="4">
        <v>3</v>
      </c>
      <c r="AD49" s="4">
        <v>2</v>
      </c>
      <c r="AE49" s="4">
        <v>1.5</v>
      </c>
      <c r="AF49" s="4">
        <f t="shared" si="46"/>
        <v>1.75</v>
      </c>
      <c r="AG49" s="4">
        <f t="shared" si="47"/>
        <v>8.25</v>
      </c>
      <c r="AH49" s="4">
        <f t="shared" si="48"/>
        <v>11.25</v>
      </c>
      <c r="AI49" s="4">
        <v>0</v>
      </c>
      <c r="AJ49" s="4">
        <f t="shared" si="54"/>
        <v>11.25</v>
      </c>
      <c r="AK49" s="5">
        <f t="shared" si="50"/>
        <v>44.45</v>
      </c>
      <c r="AL49" s="3"/>
      <c r="AM49" s="3">
        <v>10</v>
      </c>
      <c r="AN49" s="3"/>
    </row>
    <row r="50" spans="1:40" ht="25" customHeight="1" x14ac:dyDescent="0.35">
      <c r="A50" s="3" t="s">
        <v>160</v>
      </c>
      <c r="B50" s="3">
        <v>2011</v>
      </c>
      <c r="C50" s="3" t="s">
        <v>18</v>
      </c>
      <c r="D50" s="3">
        <v>303</v>
      </c>
      <c r="E50" s="4">
        <v>0</v>
      </c>
      <c r="F50" s="4">
        <v>0</v>
      </c>
      <c r="G50" s="4">
        <v>0</v>
      </c>
      <c r="H50" s="4">
        <f t="shared" si="34"/>
        <v>0</v>
      </c>
      <c r="I50" s="4">
        <f t="shared" si="35"/>
        <v>10</v>
      </c>
      <c r="J50" s="4">
        <f t="shared" si="36"/>
        <v>10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f t="shared" si="38"/>
        <v>0</v>
      </c>
      <c r="Q50" s="4">
        <f t="shared" si="39"/>
        <v>10</v>
      </c>
      <c r="R50" s="4">
        <f t="shared" si="40"/>
        <v>10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f t="shared" si="42"/>
        <v>0</v>
      </c>
      <c r="Y50" s="4">
        <f t="shared" si="43"/>
        <v>10</v>
      </c>
      <c r="Z50" s="4">
        <f t="shared" si="44"/>
        <v>10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f t="shared" si="46"/>
        <v>0</v>
      </c>
      <c r="AG50" s="4">
        <f t="shared" si="47"/>
        <v>10</v>
      </c>
      <c r="AH50" s="4">
        <f t="shared" si="48"/>
        <v>10</v>
      </c>
      <c r="AI50" s="4">
        <v>0</v>
      </c>
      <c r="AJ50" s="4">
        <v>0</v>
      </c>
      <c r="AK50" s="5">
        <f t="shared" si="50"/>
        <v>0</v>
      </c>
      <c r="AL50" s="3"/>
      <c r="AM50" s="3">
        <v>11</v>
      </c>
      <c r="AN50" s="3"/>
    </row>
    <row r="51" spans="1:40" ht="25" customHeight="1" x14ac:dyDescent="0.35">
      <c r="A51" s="3" t="s">
        <v>193</v>
      </c>
      <c r="B51" s="3">
        <v>2011</v>
      </c>
      <c r="C51" s="3" t="s">
        <v>17</v>
      </c>
      <c r="D51" s="3">
        <v>303</v>
      </c>
      <c r="E51" s="4">
        <v>0</v>
      </c>
      <c r="F51" s="4">
        <v>0</v>
      </c>
      <c r="G51" s="4">
        <v>0</v>
      </c>
      <c r="H51" s="4">
        <f t="shared" si="34"/>
        <v>0</v>
      </c>
      <c r="I51" s="4">
        <f t="shared" si="35"/>
        <v>10</v>
      </c>
      <c r="J51" s="4">
        <f t="shared" si="36"/>
        <v>10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f t="shared" si="38"/>
        <v>0</v>
      </c>
      <c r="Q51" s="4">
        <f t="shared" si="39"/>
        <v>10</v>
      </c>
      <c r="R51" s="4">
        <f t="shared" si="40"/>
        <v>10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f t="shared" si="42"/>
        <v>0</v>
      </c>
      <c r="Y51" s="4">
        <f t="shared" si="43"/>
        <v>10</v>
      </c>
      <c r="Z51" s="4">
        <f t="shared" si="44"/>
        <v>10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f t="shared" si="46"/>
        <v>0</v>
      </c>
      <c r="AG51" s="4">
        <f t="shared" si="47"/>
        <v>10</v>
      </c>
      <c r="AH51" s="4">
        <f t="shared" si="48"/>
        <v>10</v>
      </c>
      <c r="AI51" s="4">
        <v>0</v>
      </c>
      <c r="AJ51" s="4">
        <v>0</v>
      </c>
      <c r="AK51" s="5">
        <f t="shared" si="50"/>
        <v>0</v>
      </c>
      <c r="AL51" s="3"/>
      <c r="AM51" s="3">
        <v>12</v>
      </c>
      <c r="AN51" s="3"/>
    </row>
    <row r="52" spans="1:40" ht="25" customHeight="1" x14ac:dyDescent="0.35">
      <c r="A52" s="3" t="s">
        <v>212</v>
      </c>
      <c r="B52" s="3">
        <v>2011</v>
      </c>
      <c r="C52" s="3" t="s">
        <v>14</v>
      </c>
      <c r="D52" s="3">
        <v>303</v>
      </c>
      <c r="E52" s="4">
        <v>0</v>
      </c>
      <c r="F52" s="4">
        <v>0</v>
      </c>
      <c r="G52" s="4">
        <v>0</v>
      </c>
      <c r="H52" s="4">
        <f t="shared" si="34"/>
        <v>0</v>
      </c>
      <c r="I52" s="4">
        <f t="shared" si="35"/>
        <v>10</v>
      </c>
      <c r="J52" s="4">
        <f t="shared" si="36"/>
        <v>10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f t="shared" si="38"/>
        <v>0</v>
      </c>
      <c r="Q52" s="4">
        <f t="shared" si="39"/>
        <v>10</v>
      </c>
      <c r="R52" s="4">
        <f t="shared" si="40"/>
        <v>10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f t="shared" si="42"/>
        <v>0</v>
      </c>
      <c r="Y52" s="4">
        <f t="shared" si="43"/>
        <v>10</v>
      </c>
      <c r="Z52" s="4">
        <v>0</v>
      </c>
      <c r="AA52" s="4">
        <v>0</v>
      </c>
      <c r="AB52" s="4">
        <f>SUM(Z52-AA52)</f>
        <v>0</v>
      </c>
      <c r="AC52" s="4">
        <v>0</v>
      </c>
      <c r="AD52" s="4">
        <v>0</v>
      </c>
      <c r="AE52" s="4">
        <v>0</v>
      </c>
      <c r="AF52" s="4">
        <f t="shared" si="46"/>
        <v>0</v>
      </c>
      <c r="AG52" s="4">
        <f t="shared" si="47"/>
        <v>10</v>
      </c>
      <c r="AH52" s="4">
        <f t="shared" si="48"/>
        <v>10</v>
      </c>
      <c r="AI52" s="4">
        <v>0</v>
      </c>
      <c r="AJ52" s="4">
        <v>0</v>
      </c>
      <c r="AK52" s="5">
        <f t="shared" si="50"/>
        <v>0</v>
      </c>
      <c r="AL52" s="3"/>
      <c r="AM52" s="3">
        <v>13</v>
      </c>
      <c r="AN52" s="3"/>
    </row>
    <row r="53" spans="1:40" ht="25" customHeight="1" x14ac:dyDescent="0.35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8"/>
    </row>
    <row r="54" spans="1:40" ht="25" customHeight="1" x14ac:dyDescent="0.35">
      <c r="A54" s="1" t="s">
        <v>31</v>
      </c>
      <c r="E54" s="1" t="s">
        <v>1</v>
      </c>
      <c r="M54" s="1" t="s">
        <v>2</v>
      </c>
      <c r="U54" s="1" t="s">
        <v>3</v>
      </c>
      <c r="AC54" s="1" t="s">
        <v>4</v>
      </c>
      <c r="AK54" s="1" t="s">
        <v>5</v>
      </c>
    </row>
    <row r="55" spans="1:40" ht="25" customHeight="1" x14ac:dyDescent="0.35">
      <c r="E55" s="1" t="s">
        <v>6</v>
      </c>
      <c r="F55" s="1" t="s">
        <v>7</v>
      </c>
      <c r="G55" s="1" t="s">
        <v>8</v>
      </c>
      <c r="H55" s="1" t="s">
        <v>9</v>
      </c>
      <c r="I55" s="1" t="s">
        <v>10</v>
      </c>
      <c r="J55" s="1" t="s">
        <v>11</v>
      </c>
      <c r="K55" s="1" t="s">
        <v>12</v>
      </c>
      <c r="L55" s="1" t="s">
        <v>13</v>
      </c>
      <c r="M55" s="1" t="s">
        <v>6</v>
      </c>
      <c r="N55" s="1" t="s">
        <v>7</v>
      </c>
      <c r="O55" s="1" t="s">
        <v>8</v>
      </c>
      <c r="P55" s="1" t="s">
        <v>9</v>
      </c>
      <c r="Q55" s="1" t="s">
        <v>10</v>
      </c>
      <c r="R55" s="1" t="s">
        <v>11</v>
      </c>
      <c r="S55" s="1" t="s">
        <v>12</v>
      </c>
      <c r="T55" s="1" t="s">
        <v>13</v>
      </c>
      <c r="U55" s="1" t="s">
        <v>6</v>
      </c>
      <c r="V55" s="1" t="s">
        <v>7</v>
      </c>
      <c r="W55" s="1" t="s">
        <v>8</v>
      </c>
      <c r="X55" s="1" t="s">
        <v>9</v>
      </c>
      <c r="Y55" s="1" t="s">
        <v>10</v>
      </c>
      <c r="Z55" s="1" t="s">
        <v>11</v>
      </c>
      <c r="AA55" s="1" t="s">
        <v>12</v>
      </c>
      <c r="AB55" s="1" t="s">
        <v>13</v>
      </c>
      <c r="AC55" s="1" t="s">
        <v>6</v>
      </c>
      <c r="AD55" s="1" t="s">
        <v>7</v>
      </c>
      <c r="AE55" s="1" t="s">
        <v>8</v>
      </c>
      <c r="AF55" s="1" t="s">
        <v>9</v>
      </c>
      <c r="AG55" s="1" t="s">
        <v>10</v>
      </c>
      <c r="AH55" s="1" t="s">
        <v>11</v>
      </c>
      <c r="AI55" s="1" t="s">
        <v>12</v>
      </c>
      <c r="AJ55" s="1" t="s">
        <v>13</v>
      </c>
      <c r="AL55" s="1">
        <v>2013</v>
      </c>
      <c r="AM55" s="1">
        <v>2014</v>
      </c>
    </row>
    <row r="56" spans="1:40" ht="25" customHeight="1" x14ac:dyDescent="0.35"/>
    <row r="57" spans="1:40" ht="25" customHeight="1" x14ac:dyDescent="0.35">
      <c r="A57" s="3" t="s">
        <v>69</v>
      </c>
      <c r="B57" s="3">
        <v>2013</v>
      </c>
      <c r="C57" s="3" t="s">
        <v>18</v>
      </c>
      <c r="D57" s="3">
        <v>304</v>
      </c>
      <c r="E57" s="4">
        <v>9</v>
      </c>
      <c r="F57" s="4">
        <v>2.2000000000000002</v>
      </c>
      <c r="G57" s="4">
        <v>2.6</v>
      </c>
      <c r="H57" s="4">
        <f t="shared" ref="H57:H88" si="55">AVERAGE(F57:G57)</f>
        <v>2.4000000000000004</v>
      </c>
      <c r="I57" s="4">
        <f t="shared" ref="I57:I88" si="56">SUM(10-H57)</f>
        <v>7.6</v>
      </c>
      <c r="J57" s="4">
        <f t="shared" ref="J57:J88" si="57">SUM(E57+I57)</f>
        <v>16.600000000000001</v>
      </c>
      <c r="K57" s="4">
        <v>0</v>
      </c>
      <c r="L57" s="4">
        <f t="shared" ref="L57:L88" si="58">SUM(J57-K57)</f>
        <v>16.600000000000001</v>
      </c>
      <c r="M57" s="4">
        <v>8</v>
      </c>
      <c r="N57" s="4">
        <v>1.9</v>
      </c>
      <c r="O57" s="4">
        <v>1.5</v>
      </c>
      <c r="P57" s="4">
        <f t="shared" ref="P57:P88" si="59">AVERAGE(N57:O57)</f>
        <v>1.7</v>
      </c>
      <c r="Q57" s="4">
        <f t="shared" ref="Q57:Q88" si="60">SUM(10-P57)</f>
        <v>8.3000000000000007</v>
      </c>
      <c r="R57" s="4">
        <f t="shared" ref="R57:R88" si="61">SUM(M57+Q57)</f>
        <v>16.3</v>
      </c>
      <c r="S57" s="4">
        <v>0</v>
      </c>
      <c r="T57" s="4">
        <f t="shared" ref="T57:T88" si="62">SUM(R57-S57)</f>
        <v>16.3</v>
      </c>
      <c r="U57" s="4">
        <v>9</v>
      </c>
      <c r="V57" s="4">
        <v>2.6</v>
      </c>
      <c r="W57" s="4">
        <v>2.8</v>
      </c>
      <c r="X57" s="4">
        <f t="shared" ref="X57:X88" si="63">AVERAGE(V57:W57)</f>
        <v>2.7</v>
      </c>
      <c r="Y57" s="4">
        <f t="shared" ref="Y57:Y88" si="64">SUM(10-X57)</f>
        <v>7.3</v>
      </c>
      <c r="Z57" s="4">
        <f t="shared" ref="Z57:Z88" si="65">SUM(U57+Y57)</f>
        <v>16.3</v>
      </c>
      <c r="AA57" s="4">
        <v>0</v>
      </c>
      <c r="AB57" s="4">
        <f t="shared" ref="AB57:AB88" si="66">SUM(Z57-AA57)</f>
        <v>16.3</v>
      </c>
      <c r="AC57" s="4">
        <v>8</v>
      </c>
      <c r="AD57" s="4">
        <v>1.4</v>
      </c>
      <c r="AE57" s="4">
        <v>1.4</v>
      </c>
      <c r="AF57" s="4">
        <f t="shared" ref="AF57:AF88" si="67">AVERAGE(AD57:AE57)</f>
        <v>1.4</v>
      </c>
      <c r="AG57" s="4">
        <f t="shared" ref="AG57:AG88" si="68">SUM(10-AF57)</f>
        <v>8.6</v>
      </c>
      <c r="AH57" s="4">
        <f t="shared" ref="AH57:AH88" si="69">SUM(AC57+AG57)</f>
        <v>16.600000000000001</v>
      </c>
      <c r="AI57" s="4">
        <v>0</v>
      </c>
      <c r="AJ57" s="4">
        <f t="shared" ref="AJ57:AJ88" si="70">SUM(AH57-AI57)</f>
        <v>16.600000000000001</v>
      </c>
      <c r="AK57" s="5">
        <f t="shared" ref="AK57:AK88" si="71">SUM(AJ57+AB57+T57+L57)</f>
        <v>65.800000000000011</v>
      </c>
      <c r="AL57" s="3">
        <v>1</v>
      </c>
      <c r="AM57" s="3"/>
      <c r="AN57" s="3" t="s">
        <v>271</v>
      </c>
    </row>
    <row r="58" spans="1:40" ht="25" customHeight="1" x14ac:dyDescent="0.35">
      <c r="A58" s="3" t="s">
        <v>44</v>
      </c>
      <c r="B58" s="3">
        <v>2014</v>
      </c>
      <c r="C58" s="3" t="s">
        <v>28</v>
      </c>
      <c r="D58" s="3">
        <v>304</v>
      </c>
      <c r="E58" s="4">
        <v>9</v>
      </c>
      <c r="F58" s="4">
        <v>1.5</v>
      </c>
      <c r="G58" s="4">
        <v>1.7</v>
      </c>
      <c r="H58" s="4">
        <f t="shared" si="55"/>
        <v>1.6</v>
      </c>
      <c r="I58" s="4">
        <f t="shared" si="56"/>
        <v>8.4</v>
      </c>
      <c r="J58" s="4">
        <f t="shared" si="57"/>
        <v>17.399999999999999</v>
      </c>
      <c r="K58" s="4">
        <v>0</v>
      </c>
      <c r="L58" s="4">
        <f t="shared" si="58"/>
        <v>17.399999999999999</v>
      </c>
      <c r="M58" s="4">
        <v>8</v>
      </c>
      <c r="N58" s="4">
        <v>1.8</v>
      </c>
      <c r="O58" s="4">
        <v>1.6</v>
      </c>
      <c r="P58" s="4">
        <f t="shared" si="59"/>
        <v>1.7000000000000002</v>
      </c>
      <c r="Q58" s="4">
        <f t="shared" si="60"/>
        <v>8.3000000000000007</v>
      </c>
      <c r="R58" s="4">
        <f t="shared" si="61"/>
        <v>16.3</v>
      </c>
      <c r="S58" s="4">
        <v>0</v>
      </c>
      <c r="T58" s="4">
        <f t="shared" si="62"/>
        <v>16.3</v>
      </c>
      <c r="U58" s="4">
        <v>9</v>
      </c>
      <c r="V58" s="4">
        <v>4</v>
      </c>
      <c r="W58" s="4">
        <v>4.3</v>
      </c>
      <c r="X58" s="4">
        <f t="shared" si="63"/>
        <v>4.1500000000000004</v>
      </c>
      <c r="Y58" s="4">
        <f t="shared" si="64"/>
        <v>5.85</v>
      </c>
      <c r="Z58" s="4">
        <f t="shared" si="65"/>
        <v>14.85</v>
      </c>
      <c r="AA58" s="4">
        <v>0</v>
      </c>
      <c r="AB58" s="4">
        <f t="shared" si="66"/>
        <v>14.85</v>
      </c>
      <c r="AC58" s="4">
        <v>8</v>
      </c>
      <c r="AD58" s="4">
        <v>1.6</v>
      </c>
      <c r="AE58" s="4">
        <v>1.3</v>
      </c>
      <c r="AF58" s="4">
        <f t="shared" si="67"/>
        <v>1.4500000000000002</v>
      </c>
      <c r="AG58" s="4">
        <f t="shared" si="68"/>
        <v>8.5500000000000007</v>
      </c>
      <c r="AH58" s="4">
        <f t="shared" si="69"/>
        <v>16.55</v>
      </c>
      <c r="AI58" s="4">
        <v>0</v>
      </c>
      <c r="AJ58" s="4">
        <f t="shared" si="70"/>
        <v>16.55</v>
      </c>
      <c r="AK58" s="5">
        <f t="shared" si="71"/>
        <v>65.099999999999994</v>
      </c>
      <c r="AL58" s="3"/>
      <c r="AM58" s="3">
        <v>1</v>
      </c>
      <c r="AN58" s="3" t="s">
        <v>271</v>
      </c>
    </row>
    <row r="59" spans="1:40" ht="25" customHeight="1" x14ac:dyDescent="0.35">
      <c r="A59" s="3" t="s">
        <v>163</v>
      </c>
      <c r="B59" s="3">
        <v>2013</v>
      </c>
      <c r="C59" s="3" t="s">
        <v>18</v>
      </c>
      <c r="D59" s="3">
        <v>304</v>
      </c>
      <c r="E59" s="4">
        <v>9</v>
      </c>
      <c r="F59" s="4">
        <v>3.6</v>
      </c>
      <c r="G59" s="4">
        <v>3</v>
      </c>
      <c r="H59" s="4">
        <f t="shared" si="55"/>
        <v>3.3</v>
      </c>
      <c r="I59" s="4">
        <f t="shared" si="56"/>
        <v>6.7</v>
      </c>
      <c r="J59" s="4">
        <f t="shared" si="57"/>
        <v>15.7</v>
      </c>
      <c r="K59" s="4">
        <v>0</v>
      </c>
      <c r="L59" s="4">
        <f t="shared" si="58"/>
        <v>15.7</v>
      </c>
      <c r="M59" s="4">
        <v>7</v>
      </c>
      <c r="N59" s="4">
        <v>2</v>
      </c>
      <c r="O59" s="4">
        <v>2.1</v>
      </c>
      <c r="P59" s="4">
        <f t="shared" si="59"/>
        <v>2.0499999999999998</v>
      </c>
      <c r="Q59" s="4">
        <f t="shared" si="60"/>
        <v>7.95</v>
      </c>
      <c r="R59" s="4">
        <f t="shared" si="61"/>
        <v>14.95</v>
      </c>
      <c r="S59" s="4">
        <v>0</v>
      </c>
      <c r="T59" s="4">
        <f t="shared" si="62"/>
        <v>14.95</v>
      </c>
      <c r="U59" s="4">
        <v>7</v>
      </c>
      <c r="V59" s="4">
        <v>1.4</v>
      </c>
      <c r="W59" s="4">
        <v>1.5</v>
      </c>
      <c r="X59" s="4">
        <f t="shared" si="63"/>
        <v>1.45</v>
      </c>
      <c r="Y59" s="4">
        <f t="shared" si="64"/>
        <v>8.5500000000000007</v>
      </c>
      <c r="Z59" s="4">
        <f t="shared" si="65"/>
        <v>15.55</v>
      </c>
      <c r="AA59" s="4">
        <v>0</v>
      </c>
      <c r="AB59" s="4">
        <f t="shared" si="66"/>
        <v>15.55</v>
      </c>
      <c r="AC59" s="4">
        <v>8</v>
      </c>
      <c r="AD59" s="4">
        <v>1.2</v>
      </c>
      <c r="AE59" s="4">
        <v>1.3</v>
      </c>
      <c r="AF59" s="4">
        <f t="shared" si="67"/>
        <v>1.25</v>
      </c>
      <c r="AG59" s="4">
        <f t="shared" si="68"/>
        <v>8.75</v>
      </c>
      <c r="AH59" s="4">
        <f t="shared" si="69"/>
        <v>16.75</v>
      </c>
      <c r="AI59" s="4">
        <v>0</v>
      </c>
      <c r="AJ59" s="4">
        <f t="shared" si="70"/>
        <v>16.75</v>
      </c>
      <c r="AK59" s="5">
        <f t="shared" si="71"/>
        <v>62.95</v>
      </c>
      <c r="AL59" s="3">
        <v>2</v>
      </c>
      <c r="AM59" s="3"/>
      <c r="AN59" s="3" t="s">
        <v>271</v>
      </c>
    </row>
    <row r="60" spans="1:40" ht="25" customHeight="1" x14ac:dyDescent="0.35">
      <c r="A60" s="3" t="s">
        <v>172</v>
      </c>
      <c r="B60" s="3">
        <v>2014</v>
      </c>
      <c r="C60" s="3" t="s">
        <v>18</v>
      </c>
      <c r="D60" s="3">
        <v>304</v>
      </c>
      <c r="E60" s="4">
        <v>7</v>
      </c>
      <c r="F60" s="4">
        <v>2.4</v>
      </c>
      <c r="G60" s="4">
        <v>2.5</v>
      </c>
      <c r="H60" s="4">
        <f t="shared" si="55"/>
        <v>2.4500000000000002</v>
      </c>
      <c r="I60" s="4">
        <f t="shared" si="56"/>
        <v>7.55</v>
      </c>
      <c r="J60" s="4">
        <f t="shared" si="57"/>
        <v>14.55</v>
      </c>
      <c r="K60" s="4">
        <v>0</v>
      </c>
      <c r="L60" s="4">
        <f t="shared" si="58"/>
        <v>14.55</v>
      </c>
      <c r="M60" s="4">
        <v>8</v>
      </c>
      <c r="N60" s="4">
        <v>2.5</v>
      </c>
      <c r="O60" s="4">
        <v>2.2999999999999998</v>
      </c>
      <c r="P60" s="4">
        <f t="shared" si="59"/>
        <v>2.4</v>
      </c>
      <c r="Q60" s="4">
        <f t="shared" si="60"/>
        <v>7.6</v>
      </c>
      <c r="R60" s="4">
        <f t="shared" si="61"/>
        <v>15.6</v>
      </c>
      <c r="S60" s="4">
        <v>0</v>
      </c>
      <c r="T60" s="4">
        <f t="shared" si="62"/>
        <v>15.6</v>
      </c>
      <c r="U60" s="4">
        <v>7</v>
      </c>
      <c r="V60" s="4">
        <v>2.5</v>
      </c>
      <c r="W60" s="4">
        <v>2.1</v>
      </c>
      <c r="X60" s="4">
        <f t="shared" si="63"/>
        <v>2.2999999999999998</v>
      </c>
      <c r="Y60" s="4">
        <f t="shared" si="64"/>
        <v>7.7</v>
      </c>
      <c r="Z60" s="4">
        <f t="shared" si="65"/>
        <v>14.7</v>
      </c>
      <c r="AA60" s="4">
        <v>0</v>
      </c>
      <c r="AB60" s="4">
        <f t="shared" si="66"/>
        <v>14.7</v>
      </c>
      <c r="AC60" s="4">
        <v>8</v>
      </c>
      <c r="AD60" s="4">
        <v>1.9</v>
      </c>
      <c r="AE60" s="4">
        <v>2.1</v>
      </c>
      <c r="AF60" s="4">
        <f t="shared" si="67"/>
        <v>2</v>
      </c>
      <c r="AG60" s="4">
        <f t="shared" si="68"/>
        <v>8</v>
      </c>
      <c r="AH60" s="4">
        <f t="shared" si="69"/>
        <v>16</v>
      </c>
      <c r="AI60" s="4">
        <v>0</v>
      </c>
      <c r="AJ60" s="4">
        <f t="shared" si="70"/>
        <v>16</v>
      </c>
      <c r="AK60" s="5">
        <f t="shared" si="71"/>
        <v>60.849999999999994</v>
      </c>
      <c r="AL60" s="3"/>
      <c r="AM60" s="3">
        <v>2</v>
      </c>
      <c r="AN60" s="3"/>
    </row>
    <row r="61" spans="1:40" ht="25" customHeight="1" x14ac:dyDescent="0.35">
      <c r="A61" s="3" t="s">
        <v>249</v>
      </c>
      <c r="B61" s="3">
        <v>2013</v>
      </c>
      <c r="C61" s="3" t="s">
        <v>17</v>
      </c>
      <c r="D61" s="3">
        <v>304</v>
      </c>
      <c r="E61" s="4">
        <v>6</v>
      </c>
      <c r="F61" s="4">
        <v>2</v>
      </c>
      <c r="G61" s="4">
        <v>2</v>
      </c>
      <c r="H61" s="4">
        <f t="shared" si="55"/>
        <v>2</v>
      </c>
      <c r="I61" s="4">
        <f t="shared" si="56"/>
        <v>8</v>
      </c>
      <c r="J61" s="4">
        <f t="shared" si="57"/>
        <v>14</v>
      </c>
      <c r="K61" s="4">
        <v>0</v>
      </c>
      <c r="L61" s="4">
        <f t="shared" si="58"/>
        <v>14</v>
      </c>
      <c r="M61" s="4">
        <v>6</v>
      </c>
      <c r="N61" s="4">
        <v>1.7</v>
      </c>
      <c r="O61" s="4">
        <v>1.6</v>
      </c>
      <c r="P61" s="4">
        <f t="shared" si="59"/>
        <v>1.65</v>
      </c>
      <c r="Q61" s="4">
        <f t="shared" si="60"/>
        <v>8.35</v>
      </c>
      <c r="R61" s="4">
        <f t="shared" si="61"/>
        <v>14.35</v>
      </c>
      <c r="S61" s="4">
        <v>0</v>
      </c>
      <c r="T61" s="4">
        <f t="shared" si="62"/>
        <v>14.35</v>
      </c>
      <c r="U61" s="4">
        <v>6.3</v>
      </c>
      <c r="V61" s="4">
        <v>2.2999999999999998</v>
      </c>
      <c r="W61" s="4">
        <v>2.5</v>
      </c>
      <c r="X61" s="4">
        <f t="shared" si="63"/>
        <v>2.4</v>
      </c>
      <c r="Y61" s="4">
        <f t="shared" si="64"/>
        <v>7.6</v>
      </c>
      <c r="Z61" s="4">
        <f t="shared" si="65"/>
        <v>13.899999999999999</v>
      </c>
      <c r="AA61" s="4">
        <v>1</v>
      </c>
      <c r="AB61" s="4">
        <f t="shared" si="66"/>
        <v>12.899999999999999</v>
      </c>
      <c r="AC61" s="4">
        <v>8</v>
      </c>
      <c r="AD61" s="4">
        <v>2</v>
      </c>
      <c r="AE61" s="4">
        <v>1.8</v>
      </c>
      <c r="AF61" s="4">
        <f t="shared" si="67"/>
        <v>1.9</v>
      </c>
      <c r="AG61" s="4">
        <f t="shared" si="68"/>
        <v>8.1</v>
      </c>
      <c r="AH61" s="4">
        <f t="shared" si="69"/>
        <v>16.100000000000001</v>
      </c>
      <c r="AI61" s="4">
        <v>0</v>
      </c>
      <c r="AJ61" s="4">
        <f t="shared" si="70"/>
        <v>16.100000000000001</v>
      </c>
      <c r="AK61" s="5">
        <f t="shared" si="71"/>
        <v>57.35</v>
      </c>
      <c r="AL61" s="3">
        <v>3</v>
      </c>
      <c r="AM61" s="3"/>
      <c r="AN61" s="3"/>
    </row>
    <row r="62" spans="1:40" ht="25" customHeight="1" x14ac:dyDescent="0.35">
      <c r="A62" s="3" t="s">
        <v>250</v>
      </c>
      <c r="B62" s="3">
        <v>2013</v>
      </c>
      <c r="C62" s="3" t="s">
        <v>17</v>
      </c>
      <c r="D62" s="3">
        <v>304</v>
      </c>
      <c r="E62" s="4">
        <v>6</v>
      </c>
      <c r="F62" s="4">
        <v>1.9</v>
      </c>
      <c r="G62" s="4">
        <v>1.9</v>
      </c>
      <c r="H62" s="4">
        <f t="shared" si="55"/>
        <v>1.9</v>
      </c>
      <c r="I62" s="4">
        <f t="shared" si="56"/>
        <v>8.1</v>
      </c>
      <c r="J62" s="4">
        <f t="shared" si="57"/>
        <v>14.1</v>
      </c>
      <c r="K62" s="4">
        <v>0</v>
      </c>
      <c r="L62" s="4">
        <f t="shared" si="58"/>
        <v>14.1</v>
      </c>
      <c r="M62" s="4">
        <v>6</v>
      </c>
      <c r="N62" s="4">
        <v>2</v>
      </c>
      <c r="O62" s="4">
        <v>1.8</v>
      </c>
      <c r="P62" s="4">
        <f t="shared" si="59"/>
        <v>1.9</v>
      </c>
      <c r="Q62" s="4">
        <f t="shared" si="60"/>
        <v>8.1</v>
      </c>
      <c r="R62" s="4">
        <f t="shared" si="61"/>
        <v>14.1</v>
      </c>
      <c r="S62" s="4">
        <v>0</v>
      </c>
      <c r="T62" s="4">
        <f t="shared" si="62"/>
        <v>14.1</v>
      </c>
      <c r="U62" s="4">
        <v>6</v>
      </c>
      <c r="V62" s="4">
        <v>2.2999999999999998</v>
      </c>
      <c r="W62" s="4">
        <v>2.4</v>
      </c>
      <c r="X62" s="4">
        <f t="shared" si="63"/>
        <v>2.3499999999999996</v>
      </c>
      <c r="Y62" s="4">
        <f t="shared" si="64"/>
        <v>7.65</v>
      </c>
      <c r="Z62" s="4">
        <f t="shared" si="65"/>
        <v>13.65</v>
      </c>
      <c r="AA62" s="4">
        <v>0.3</v>
      </c>
      <c r="AB62" s="4">
        <f t="shared" si="66"/>
        <v>13.35</v>
      </c>
      <c r="AC62" s="4">
        <v>7</v>
      </c>
      <c r="AD62" s="4">
        <v>2</v>
      </c>
      <c r="AE62" s="4">
        <v>1.7</v>
      </c>
      <c r="AF62" s="4">
        <f t="shared" si="67"/>
        <v>1.85</v>
      </c>
      <c r="AG62" s="4">
        <f t="shared" si="68"/>
        <v>8.15</v>
      </c>
      <c r="AH62" s="4">
        <f t="shared" si="69"/>
        <v>15.15</v>
      </c>
      <c r="AI62" s="4">
        <v>0</v>
      </c>
      <c r="AJ62" s="4">
        <f t="shared" si="70"/>
        <v>15.15</v>
      </c>
      <c r="AK62" s="5">
        <f t="shared" si="71"/>
        <v>56.7</v>
      </c>
      <c r="AL62" s="3">
        <v>4</v>
      </c>
      <c r="AM62" s="3"/>
      <c r="AN62" s="3"/>
    </row>
    <row r="63" spans="1:40" ht="25" customHeight="1" x14ac:dyDescent="0.35">
      <c r="A63" s="3" t="s">
        <v>188</v>
      </c>
      <c r="B63" s="3">
        <v>2013</v>
      </c>
      <c r="C63" s="3" t="s">
        <v>26</v>
      </c>
      <c r="D63" s="3">
        <v>304</v>
      </c>
      <c r="E63" s="4">
        <v>6</v>
      </c>
      <c r="F63" s="4">
        <v>3.2</v>
      </c>
      <c r="G63" s="4">
        <v>2.6</v>
      </c>
      <c r="H63" s="4">
        <f t="shared" si="55"/>
        <v>2.9000000000000004</v>
      </c>
      <c r="I63" s="4">
        <f t="shared" si="56"/>
        <v>7.1</v>
      </c>
      <c r="J63" s="4">
        <f t="shared" si="57"/>
        <v>13.1</v>
      </c>
      <c r="K63" s="4">
        <v>0</v>
      </c>
      <c r="L63" s="4">
        <f t="shared" si="58"/>
        <v>13.1</v>
      </c>
      <c r="M63" s="4">
        <v>6</v>
      </c>
      <c r="N63" s="4">
        <v>2.2000000000000002</v>
      </c>
      <c r="O63" s="4">
        <v>2.2000000000000002</v>
      </c>
      <c r="P63" s="4">
        <f t="shared" si="59"/>
        <v>2.2000000000000002</v>
      </c>
      <c r="Q63" s="4">
        <f t="shared" si="60"/>
        <v>7.8</v>
      </c>
      <c r="R63" s="4">
        <f t="shared" si="61"/>
        <v>13.8</v>
      </c>
      <c r="S63" s="4">
        <v>0</v>
      </c>
      <c r="T63" s="4">
        <f t="shared" si="62"/>
        <v>13.8</v>
      </c>
      <c r="U63" s="4">
        <v>7</v>
      </c>
      <c r="V63" s="4">
        <v>2.4</v>
      </c>
      <c r="W63" s="4">
        <v>2.8</v>
      </c>
      <c r="X63" s="4">
        <f t="shared" si="63"/>
        <v>2.5999999999999996</v>
      </c>
      <c r="Y63" s="4">
        <f t="shared" si="64"/>
        <v>7.4</v>
      </c>
      <c r="Z63" s="4">
        <f t="shared" si="65"/>
        <v>14.4</v>
      </c>
      <c r="AA63" s="4">
        <v>0</v>
      </c>
      <c r="AB63" s="4">
        <f t="shared" si="66"/>
        <v>14.4</v>
      </c>
      <c r="AC63" s="4">
        <v>7</v>
      </c>
      <c r="AD63" s="4">
        <v>1.8</v>
      </c>
      <c r="AE63" s="4">
        <v>1.5</v>
      </c>
      <c r="AF63" s="4">
        <f t="shared" si="67"/>
        <v>1.65</v>
      </c>
      <c r="AG63" s="4">
        <f t="shared" si="68"/>
        <v>8.35</v>
      </c>
      <c r="AH63" s="4">
        <f t="shared" si="69"/>
        <v>15.35</v>
      </c>
      <c r="AI63" s="4">
        <v>0</v>
      </c>
      <c r="AJ63" s="4">
        <f t="shared" si="70"/>
        <v>15.35</v>
      </c>
      <c r="AK63" s="5">
        <f t="shared" si="71"/>
        <v>56.65</v>
      </c>
      <c r="AL63" s="3">
        <v>5</v>
      </c>
      <c r="AM63" s="3"/>
      <c r="AN63" s="3"/>
    </row>
    <row r="64" spans="1:40" ht="25" customHeight="1" x14ac:dyDescent="0.35">
      <c r="A64" s="3" t="s">
        <v>93</v>
      </c>
      <c r="B64" s="3">
        <v>2014</v>
      </c>
      <c r="C64" s="3" t="s">
        <v>26</v>
      </c>
      <c r="D64" s="3">
        <v>304</v>
      </c>
      <c r="E64" s="4">
        <v>7</v>
      </c>
      <c r="F64" s="4">
        <v>2.2999999999999998</v>
      </c>
      <c r="G64" s="4">
        <v>2.6</v>
      </c>
      <c r="H64" s="4">
        <f t="shared" si="55"/>
        <v>2.4500000000000002</v>
      </c>
      <c r="I64" s="4">
        <f t="shared" si="56"/>
        <v>7.55</v>
      </c>
      <c r="J64" s="4">
        <f t="shared" si="57"/>
        <v>14.55</v>
      </c>
      <c r="K64" s="4">
        <v>0</v>
      </c>
      <c r="L64" s="4">
        <f t="shared" si="58"/>
        <v>14.55</v>
      </c>
      <c r="M64" s="4">
        <v>6</v>
      </c>
      <c r="N64" s="4">
        <v>2.2000000000000002</v>
      </c>
      <c r="O64" s="4">
        <v>2</v>
      </c>
      <c r="P64" s="4">
        <f t="shared" si="59"/>
        <v>2.1</v>
      </c>
      <c r="Q64" s="4">
        <f t="shared" si="60"/>
        <v>7.9</v>
      </c>
      <c r="R64" s="4">
        <f t="shared" si="61"/>
        <v>13.9</v>
      </c>
      <c r="S64" s="4">
        <v>0</v>
      </c>
      <c r="T64" s="4">
        <f t="shared" si="62"/>
        <v>13.9</v>
      </c>
      <c r="U64" s="4">
        <v>6.8</v>
      </c>
      <c r="V64" s="4">
        <v>3.3</v>
      </c>
      <c r="W64" s="4">
        <v>3.3</v>
      </c>
      <c r="X64" s="4">
        <f t="shared" si="63"/>
        <v>3.3</v>
      </c>
      <c r="Y64" s="4">
        <f t="shared" si="64"/>
        <v>6.7</v>
      </c>
      <c r="Z64" s="4">
        <f t="shared" si="65"/>
        <v>13.5</v>
      </c>
      <c r="AA64" s="4">
        <v>0.5</v>
      </c>
      <c r="AB64" s="4">
        <f t="shared" si="66"/>
        <v>13</v>
      </c>
      <c r="AC64" s="4">
        <v>7</v>
      </c>
      <c r="AD64" s="4">
        <v>2</v>
      </c>
      <c r="AE64" s="4">
        <v>1.9</v>
      </c>
      <c r="AF64" s="4">
        <f t="shared" si="67"/>
        <v>1.95</v>
      </c>
      <c r="AG64" s="4">
        <f t="shared" si="68"/>
        <v>8.0500000000000007</v>
      </c>
      <c r="AH64" s="4">
        <f t="shared" si="69"/>
        <v>15.05</v>
      </c>
      <c r="AI64" s="4">
        <v>0</v>
      </c>
      <c r="AJ64" s="4">
        <f t="shared" si="70"/>
        <v>15.05</v>
      </c>
      <c r="AK64" s="5">
        <f t="shared" si="71"/>
        <v>56.5</v>
      </c>
      <c r="AL64" s="3"/>
      <c r="AM64" s="3">
        <v>3</v>
      </c>
      <c r="AN64" s="3"/>
    </row>
    <row r="65" spans="1:40" ht="25" customHeight="1" x14ac:dyDescent="0.35">
      <c r="A65" s="3" t="s">
        <v>119</v>
      </c>
      <c r="B65" s="3">
        <v>2014</v>
      </c>
      <c r="C65" s="3" t="s">
        <v>18</v>
      </c>
      <c r="D65" s="3">
        <v>304</v>
      </c>
      <c r="E65" s="4">
        <v>6</v>
      </c>
      <c r="F65" s="4">
        <v>2.2999999999999998</v>
      </c>
      <c r="G65" s="4">
        <v>2.8</v>
      </c>
      <c r="H65" s="4">
        <f t="shared" si="55"/>
        <v>2.5499999999999998</v>
      </c>
      <c r="I65" s="4">
        <f t="shared" si="56"/>
        <v>7.45</v>
      </c>
      <c r="J65" s="4">
        <f t="shared" si="57"/>
        <v>13.45</v>
      </c>
      <c r="K65" s="4">
        <v>0</v>
      </c>
      <c r="L65" s="4">
        <f t="shared" si="58"/>
        <v>13.45</v>
      </c>
      <c r="M65" s="4">
        <v>6</v>
      </c>
      <c r="N65" s="4">
        <v>2.7</v>
      </c>
      <c r="O65" s="4">
        <v>2.5</v>
      </c>
      <c r="P65" s="4">
        <f t="shared" si="59"/>
        <v>2.6</v>
      </c>
      <c r="Q65" s="4">
        <f t="shared" si="60"/>
        <v>7.4</v>
      </c>
      <c r="R65" s="4">
        <f t="shared" si="61"/>
        <v>13.4</v>
      </c>
      <c r="S65" s="4">
        <v>0</v>
      </c>
      <c r="T65" s="4">
        <f t="shared" si="62"/>
        <v>13.4</v>
      </c>
      <c r="U65" s="4">
        <v>6</v>
      </c>
      <c r="V65" s="4">
        <v>2.2000000000000002</v>
      </c>
      <c r="W65" s="4">
        <v>2.2999999999999998</v>
      </c>
      <c r="X65" s="4">
        <f t="shared" si="63"/>
        <v>2.25</v>
      </c>
      <c r="Y65" s="4">
        <f t="shared" si="64"/>
        <v>7.75</v>
      </c>
      <c r="Z65" s="4">
        <f t="shared" si="65"/>
        <v>13.75</v>
      </c>
      <c r="AA65" s="4">
        <v>0</v>
      </c>
      <c r="AB65" s="4">
        <f t="shared" si="66"/>
        <v>13.75</v>
      </c>
      <c r="AC65" s="4">
        <v>6</v>
      </c>
      <c r="AD65" s="4">
        <v>1.5</v>
      </c>
      <c r="AE65" s="4">
        <v>1.5</v>
      </c>
      <c r="AF65" s="4">
        <f t="shared" si="67"/>
        <v>1.5</v>
      </c>
      <c r="AG65" s="4">
        <f t="shared" si="68"/>
        <v>8.5</v>
      </c>
      <c r="AH65" s="4">
        <f t="shared" si="69"/>
        <v>14.5</v>
      </c>
      <c r="AI65" s="4">
        <v>0</v>
      </c>
      <c r="AJ65" s="4">
        <f t="shared" si="70"/>
        <v>14.5</v>
      </c>
      <c r="AK65" s="5">
        <f t="shared" si="71"/>
        <v>55.099999999999994</v>
      </c>
      <c r="AL65" s="3"/>
      <c r="AM65" s="3">
        <v>4</v>
      </c>
      <c r="AN65" s="3"/>
    </row>
    <row r="66" spans="1:40" ht="25" customHeight="1" x14ac:dyDescent="0.35">
      <c r="A66" s="3" t="s">
        <v>41</v>
      </c>
      <c r="B66" s="3">
        <v>2013</v>
      </c>
      <c r="C66" s="3" t="s">
        <v>26</v>
      </c>
      <c r="D66" s="3">
        <v>304</v>
      </c>
      <c r="E66" s="21">
        <v>5</v>
      </c>
      <c r="F66" s="4">
        <v>1.3</v>
      </c>
      <c r="G66" s="4">
        <v>1.5</v>
      </c>
      <c r="H66" s="4">
        <f t="shared" si="55"/>
        <v>1.4</v>
      </c>
      <c r="I66" s="4">
        <f t="shared" si="56"/>
        <v>8.6</v>
      </c>
      <c r="J66" s="4">
        <f t="shared" si="57"/>
        <v>13.6</v>
      </c>
      <c r="K66" s="4">
        <v>0</v>
      </c>
      <c r="L66" s="4">
        <f t="shared" si="58"/>
        <v>13.6</v>
      </c>
      <c r="M66" s="21">
        <v>5</v>
      </c>
      <c r="N66" s="4">
        <v>2.4</v>
      </c>
      <c r="O66" s="4">
        <v>2</v>
      </c>
      <c r="P66" s="4">
        <f t="shared" si="59"/>
        <v>2.2000000000000002</v>
      </c>
      <c r="Q66" s="4">
        <f t="shared" si="60"/>
        <v>7.8</v>
      </c>
      <c r="R66" s="4">
        <f t="shared" si="61"/>
        <v>12.8</v>
      </c>
      <c r="S66" s="4">
        <v>0</v>
      </c>
      <c r="T66" s="4">
        <f t="shared" si="62"/>
        <v>12.8</v>
      </c>
      <c r="U66" s="4">
        <v>6</v>
      </c>
      <c r="V66" s="4">
        <v>2.5</v>
      </c>
      <c r="W66" s="4">
        <v>2.1</v>
      </c>
      <c r="X66" s="4">
        <f t="shared" si="63"/>
        <v>2.2999999999999998</v>
      </c>
      <c r="Y66" s="4">
        <f t="shared" si="64"/>
        <v>7.7</v>
      </c>
      <c r="Z66" s="4">
        <f t="shared" si="65"/>
        <v>13.7</v>
      </c>
      <c r="AA66" s="4">
        <v>0</v>
      </c>
      <c r="AB66" s="4">
        <f t="shared" si="66"/>
        <v>13.7</v>
      </c>
      <c r="AC66" s="4">
        <v>6</v>
      </c>
      <c r="AD66" s="4">
        <v>1.3</v>
      </c>
      <c r="AE66" s="4">
        <v>1</v>
      </c>
      <c r="AF66" s="4">
        <f t="shared" si="67"/>
        <v>1.1499999999999999</v>
      </c>
      <c r="AG66" s="4">
        <f t="shared" si="68"/>
        <v>8.85</v>
      </c>
      <c r="AH66" s="4">
        <f t="shared" si="69"/>
        <v>14.85</v>
      </c>
      <c r="AI66" s="4">
        <v>0</v>
      </c>
      <c r="AJ66" s="4">
        <f t="shared" si="70"/>
        <v>14.85</v>
      </c>
      <c r="AK66" s="5">
        <f t="shared" si="71"/>
        <v>54.949999999999996</v>
      </c>
      <c r="AL66" s="3">
        <v>6</v>
      </c>
      <c r="AM66" s="3"/>
      <c r="AN66" s="3"/>
    </row>
    <row r="67" spans="1:40" ht="25" customHeight="1" x14ac:dyDescent="0.35">
      <c r="A67" s="3" t="s">
        <v>198</v>
      </c>
      <c r="B67" s="3">
        <v>2013</v>
      </c>
      <c r="C67" s="3" t="s">
        <v>62</v>
      </c>
      <c r="D67" s="3">
        <v>304</v>
      </c>
      <c r="E67" s="21">
        <v>5</v>
      </c>
      <c r="F67" s="4">
        <v>1.1000000000000001</v>
      </c>
      <c r="G67" s="4">
        <v>1.3</v>
      </c>
      <c r="H67" s="4">
        <f t="shared" si="55"/>
        <v>1.2000000000000002</v>
      </c>
      <c r="I67" s="4">
        <f t="shared" si="56"/>
        <v>8.8000000000000007</v>
      </c>
      <c r="J67" s="4">
        <f t="shared" si="57"/>
        <v>13.8</v>
      </c>
      <c r="K67" s="4">
        <v>0</v>
      </c>
      <c r="L67" s="4">
        <f t="shared" si="58"/>
        <v>13.8</v>
      </c>
      <c r="M67" s="4">
        <v>6</v>
      </c>
      <c r="N67" s="4">
        <v>2.6</v>
      </c>
      <c r="O67" s="4">
        <v>2.4</v>
      </c>
      <c r="P67" s="4">
        <f t="shared" si="59"/>
        <v>2.5</v>
      </c>
      <c r="Q67" s="4">
        <f t="shared" si="60"/>
        <v>7.5</v>
      </c>
      <c r="R67" s="4">
        <f t="shared" si="61"/>
        <v>13.5</v>
      </c>
      <c r="S67" s="4">
        <v>0</v>
      </c>
      <c r="T67" s="4">
        <f t="shared" si="62"/>
        <v>13.5</v>
      </c>
      <c r="U67" s="4">
        <v>7</v>
      </c>
      <c r="V67" s="4">
        <v>4.2</v>
      </c>
      <c r="W67" s="4">
        <v>3.7</v>
      </c>
      <c r="X67" s="4">
        <f t="shared" si="63"/>
        <v>3.95</v>
      </c>
      <c r="Y67" s="4">
        <f t="shared" si="64"/>
        <v>6.05</v>
      </c>
      <c r="Z67" s="4">
        <f t="shared" si="65"/>
        <v>13.05</v>
      </c>
      <c r="AA67" s="4">
        <v>0</v>
      </c>
      <c r="AB67" s="4">
        <f t="shared" si="66"/>
        <v>13.05</v>
      </c>
      <c r="AC67" s="4">
        <v>6</v>
      </c>
      <c r="AD67" s="4">
        <v>1.5</v>
      </c>
      <c r="AE67" s="4">
        <v>1.4</v>
      </c>
      <c r="AF67" s="4">
        <f t="shared" si="67"/>
        <v>1.45</v>
      </c>
      <c r="AG67" s="4">
        <f t="shared" si="68"/>
        <v>8.5500000000000007</v>
      </c>
      <c r="AH67" s="4">
        <f t="shared" si="69"/>
        <v>14.55</v>
      </c>
      <c r="AI67" s="4">
        <v>0</v>
      </c>
      <c r="AJ67" s="4">
        <f t="shared" si="70"/>
        <v>14.55</v>
      </c>
      <c r="AK67" s="5">
        <f t="shared" si="71"/>
        <v>54.900000000000006</v>
      </c>
      <c r="AL67" s="3">
        <v>7</v>
      </c>
      <c r="AM67" s="3"/>
      <c r="AN67" s="3"/>
    </row>
    <row r="68" spans="1:40" ht="25" customHeight="1" x14ac:dyDescent="0.35">
      <c r="A68" s="7" t="s">
        <v>82</v>
      </c>
      <c r="B68" s="3">
        <v>2013</v>
      </c>
      <c r="C68" s="3" t="s">
        <v>26</v>
      </c>
      <c r="D68" s="3">
        <v>304</v>
      </c>
      <c r="E68" s="4">
        <v>7</v>
      </c>
      <c r="F68" s="4">
        <v>1.7</v>
      </c>
      <c r="G68" s="4">
        <v>2</v>
      </c>
      <c r="H68" s="4">
        <f t="shared" si="55"/>
        <v>1.85</v>
      </c>
      <c r="I68" s="4">
        <f t="shared" si="56"/>
        <v>8.15</v>
      </c>
      <c r="J68" s="4">
        <f t="shared" si="57"/>
        <v>15.15</v>
      </c>
      <c r="K68" s="4">
        <v>0</v>
      </c>
      <c r="L68" s="4">
        <f t="shared" si="58"/>
        <v>15.15</v>
      </c>
      <c r="M68" s="21">
        <v>5</v>
      </c>
      <c r="N68" s="4">
        <v>3.4</v>
      </c>
      <c r="O68" s="4">
        <v>3.2</v>
      </c>
      <c r="P68" s="4">
        <f t="shared" si="59"/>
        <v>3.3</v>
      </c>
      <c r="Q68" s="4">
        <f t="shared" si="60"/>
        <v>6.7</v>
      </c>
      <c r="R68" s="4">
        <f t="shared" si="61"/>
        <v>11.7</v>
      </c>
      <c r="S68" s="4">
        <v>0</v>
      </c>
      <c r="T68" s="4">
        <f t="shared" si="62"/>
        <v>11.7</v>
      </c>
      <c r="U68" s="4">
        <v>7</v>
      </c>
      <c r="V68" s="4">
        <v>4.0999999999999996</v>
      </c>
      <c r="W68" s="4">
        <v>4.0999999999999996</v>
      </c>
      <c r="X68" s="4">
        <f t="shared" si="63"/>
        <v>4.0999999999999996</v>
      </c>
      <c r="Y68" s="4">
        <f t="shared" si="64"/>
        <v>5.9</v>
      </c>
      <c r="Z68" s="4">
        <f t="shared" si="65"/>
        <v>12.9</v>
      </c>
      <c r="AA68" s="4">
        <v>0</v>
      </c>
      <c r="AB68" s="4">
        <f t="shared" si="66"/>
        <v>12.9</v>
      </c>
      <c r="AC68" s="4">
        <v>7</v>
      </c>
      <c r="AD68" s="4">
        <v>1.9</v>
      </c>
      <c r="AE68" s="4">
        <v>2</v>
      </c>
      <c r="AF68" s="4">
        <f t="shared" si="67"/>
        <v>1.95</v>
      </c>
      <c r="AG68" s="4">
        <f t="shared" si="68"/>
        <v>8.0500000000000007</v>
      </c>
      <c r="AH68" s="4">
        <f t="shared" si="69"/>
        <v>15.05</v>
      </c>
      <c r="AI68" s="4">
        <v>0</v>
      </c>
      <c r="AJ68" s="4">
        <f t="shared" si="70"/>
        <v>15.05</v>
      </c>
      <c r="AK68" s="5">
        <f t="shared" si="71"/>
        <v>54.800000000000004</v>
      </c>
      <c r="AL68" s="3">
        <v>8</v>
      </c>
      <c r="AM68" s="3"/>
      <c r="AN68" s="3"/>
    </row>
    <row r="69" spans="1:40" ht="25" customHeight="1" x14ac:dyDescent="0.35">
      <c r="A69" s="3" t="s">
        <v>231</v>
      </c>
      <c r="B69" s="3">
        <v>2013</v>
      </c>
      <c r="C69" s="3" t="s">
        <v>53</v>
      </c>
      <c r="D69" s="3">
        <v>304</v>
      </c>
      <c r="E69" s="4">
        <v>6</v>
      </c>
      <c r="F69" s="4">
        <v>2.8</v>
      </c>
      <c r="G69" s="4">
        <v>2.6</v>
      </c>
      <c r="H69" s="4">
        <f t="shared" si="55"/>
        <v>2.7</v>
      </c>
      <c r="I69" s="4">
        <f t="shared" si="56"/>
        <v>7.3</v>
      </c>
      <c r="J69" s="4">
        <f t="shared" si="57"/>
        <v>13.3</v>
      </c>
      <c r="K69" s="4">
        <v>0</v>
      </c>
      <c r="L69" s="4">
        <f t="shared" si="58"/>
        <v>13.3</v>
      </c>
      <c r="M69" s="4">
        <v>6</v>
      </c>
      <c r="N69" s="4">
        <v>2.2999999999999998</v>
      </c>
      <c r="O69" s="4">
        <v>2.1</v>
      </c>
      <c r="P69" s="4">
        <f t="shared" si="59"/>
        <v>2.2000000000000002</v>
      </c>
      <c r="Q69" s="4">
        <f t="shared" si="60"/>
        <v>7.8</v>
      </c>
      <c r="R69" s="4">
        <f t="shared" si="61"/>
        <v>13.8</v>
      </c>
      <c r="S69" s="4">
        <v>0</v>
      </c>
      <c r="T69" s="4">
        <f t="shared" si="62"/>
        <v>13.8</v>
      </c>
      <c r="U69" s="4">
        <v>5</v>
      </c>
      <c r="V69" s="4">
        <v>2.2999999999999998</v>
      </c>
      <c r="W69" s="4">
        <v>2.5</v>
      </c>
      <c r="X69" s="4">
        <f t="shared" si="63"/>
        <v>2.4</v>
      </c>
      <c r="Y69" s="4">
        <f t="shared" si="64"/>
        <v>7.6</v>
      </c>
      <c r="Z69" s="4">
        <f t="shared" si="65"/>
        <v>12.6</v>
      </c>
      <c r="AA69" s="4">
        <v>0</v>
      </c>
      <c r="AB69" s="4">
        <f t="shared" si="66"/>
        <v>12.6</v>
      </c>
      <c r="AC69" s="4">
        <v>6</v>
      </c>
      <c r="AD69" s="4">
        <v>1</v>
      </c>
      <c r="AE69" s="4">
        <v>0.8</v>
      </c>
      <c r="AF69" s="4">
        <f t="shared" si="67"/>
        <v>0.9</v>
      </c>
      <c r="AG69" s="4">
        <f t="shared" si="68"/>
        <v>9.1</v>
      </c>
      <c r="AH69" s="4">
        <f t="shared" si="69"/>
        <v>15.1</v>
      </c>
      <c r="AI69" s="4">
        <v>0</v>
      </c>
      <c r="AJ69" s="4">
        <f t="shared" si="70"/>
        <v>15.1</v>
      </c>
      <c r="AK69" s="5">
        <f t="shared" si="71"/>
        <v>54.8</v>
      </c>
      <c r="AL69" s="3">
        <v>9</v>
      </c>
      <c r="AM69" s="3"/>
      <c r="AN69" s="3"/>
    </row>
    <row r="70" spans="1:40" ht="25" customHeight="1" x14ac:dyDescent="0.35">
      <c r="A70" s="3" t="s">
        <v>228</v>
      </c>
      <c r="B70" s="3">
        <v>2014</v>
      </c>
      <c r="C70" s="3" t="s">
        <v>14</v>
      </c>
      <c r="D70" s="3">
        <v>304</v>
      </c>
      <c r="E70" s="21">
        <v>5</v>
      </c>
      <c r="F70" s="4">
        <v>1.4</v>
      </c>
      <c r="G70" s="4">
        <v>1.6</v>
      </c>
      <c r="H70" s="4">
        <f t="shared" si="55"/>
        <v>1.5</v>
      </c>
      <c r="I70" s="4">
        <f t="shared" si="56"/>
        <v>8.5</v>
      </c>
      <c r="J70" s="4">
        <f t="shared" si="57"/>
        <v>13.5</v>
      </c>
      <c r="K70" s="4">
        <v>0</v>
      </c>
      <c r="L70" s="4">
        <f t="shared" si="58"/>
        <v>13.5</v>
      </c>
      <c r="M70" s="21">
        <v>5</v>
      </c>
      <c r="N70" s="4">
        <v>1.6</v>
      </c>
      <c r="O70" s="4">
        <v>1.4</v>
      </c>
      <c r="P70" s="4">
        <f t="shared" si="59"/>
        <v>1.5</v>
      </c>
      <c r="Q70" s="4">
        <f t="shared" si="60"/>
        <v>8.5</v>
      </c>
      <c r="R70" s="4">
        <f t="shared" si="61"/>
        <v>13.5</v>
      </c>
      <c r="S70" s="4">
        <v>0</v>
      </c>
      <c r="T70" s="4">
        <f t="shared" si="62"/>
        <v>13.5</v>
      </c>
      <c r="U70" s="21">
        <v>5</v>
      </c>
      <c r="V70" s="4">
        <v>1.9</v>
      </c>
      <c r="W70" s="4">
        <v>1.8</v>
      </c>
      <c r="X70" s="4">
        <f t="shared" si="63"/>
        <v>1.85</v>
      </c>
      <c r="Y70" s="4">
        <f t="shared" si="64"/>
        <v>8.15</v>
      </c>
      <c r="Z70" s="4">
        <f t="shared" si="65"/>
        <v>13.15</v>
      </c>
      <c r="AA70" s="4">
        <v>0</v>
      </c>
      <c r="AB70" s="4">
        <f t="shared" si="66"/>
        <v>13.15</v>
      </c>
      <c r="AC70" s="4">
        <v>5.5</v>
      </c>
      <c r="AD70" s="4">
        <v>1.6</v>
      </c>
      <c r="AE70" s="4">
        <v>1.4</v>
      </c>
      <c r="AF70" s="4">
        <f t="shared" si="67"/>
        <v>1.5</v>
      </c>
      <c r="AG70" s="4">
        <f t="shared" si="68"/>
        <v>8.5</v>
      </c>
      <c r="AH70" s="4">
        <f t="shared" si="69"/>
        <v>14</v>
      </c>
      <c r="AI70" s="4">
        <v>0</v>
      </c>
      <c r="AJ70" s="4">
        <f t="shared" si="70"/>
        <v>14</v>
      </c>
      <c r="AK70" s="5">
        <f t="shared" si="71"/>
        <v>54.15</v>
      </c>
      <c r="AL70" s="3"/>
      <c r="AM70" s="3">
        <v>5</v>
      </c>
      <c r="AN70" s="3"/>
    </row>
    <row r="71" spans="1:40" ht="25" customHeight="1" x14ac:dyDescent="0.35">
      <c r="A71" s="3" t="s">
        <v>167</v>
      </c>
      <c r="B71" s="3">
        <v>2013</v>
      </c>
      <c r="C71" s="3" t="s">
        <v>18</v>
      </c>
      <c r="D71" s="3">
        <v>304</v>
      </c>
      <c r="E71" s="21">
        <v>5</v>
      </c>
      <c r="F71" s="4">
        <v>0.8</v>
      </c>
      <c r="G71" s="4">
        <v>1</v>
      </c>
      <c r="H71" s="4">
        <f t="shared" si="55"/>
        <v>0.9</v>
      </c>
      <c r="I71" s="4">
        <f t="shared" si="56"/>
        <v>9.1</v>
      </c>
      <c r="J71" s="4">
        <f t="shared" si="57"/>
        <v>14.1</v>
      </c>
      <c r="K71" s="4">
        <v>0</v>
      </c>
      <c r="L71" s="4">
        <f t="shared" si="58"/>
        <v>14.1</v>
      </c>
      <c r="M71" s="21">
        <v>5</v>
      </c>
      <c r="N71" s="4">
        <v>1.9</v>
      </c>
      <c r="O71" s="4">
        <v>2.2999999999999998</v>
      </c>
      <c r="P71" s="4">
        <f t="shared" si="59"/>
        <v>2.0999999999999996</v>
      </c>
      <c r="Q71" s="4">
        <f t="shared" si="60"/>
        <v>7.9</v>
      </c>
      <c r="R71" s="4">
        <f t="shared" si="61"/>
        <v>12.9</v>
      </c>
      <c r="S71" s="4">
        <v>0</v>
      </c>
      <c r="T71" s="4">
        <f t="shared" si="62"/>
        <v>12.9</v>
      </c>
      <c r="U71" s="4">
        <v>7</v>
      </c>
      <c r="V71" s="4">
        <v>4.3</v>
      </c>
      <c r="W71" s="4">
        <v>3.9</v>
      </c>
      <c r="X71" s="4">
        <f t="shared" si="63"/>
        <v>4.0999999999999996</v>
      </c>
      <c r="Y71" s="4">
        <f t="shared" si="64"/>
        <v>5.9</v>
      </c>
      <c r="Z71" s="4">
        <f t="shared" si="65"/>
        <v>12.9</v>
      </c>
      <c r="AA71" s="4">
        <v>0</v>
      </c>
      <c r="AB71" s="4">
        <f t="shared" si="66"/>
        <v>12.9</v>
      </c>
      <c r="AC71" s="4">
        <v>6</v>
      </c>
      <c r="AD71" s="4">
        <v>2</v>
      </c>
      <c r="AE71" s="4">
        <v>1.6</v>
      </c>
      <c r="AF71" s="4">
        <f t="shared" si="67"/>
        <v>1.8</v>
      </c>
      <c r="AG71" s="4">
        <f t="shared" si="68"/>
        <v>8.1999999999999993</v>
      </c>
      <c r="AH71" s="4">
        <f t="shared" si="69"/>
        <v>14.2</v>
      </c>
      <c r="AI71" s="4">
        <v>0</v>
      </c>
      <c r="AJ71" s="4">
        <f t="shared" si="70"/>
        <v>14.2</v>
      </c>
      <c r="AK71" s="5">
        <f t="shared" si="71"/>
        <v>54.1</v>
      </c>
      <c r="AL71" s="3">
        <v>10</v>
      </c>
      <c r="AM71" s="3"/>
      <c r="AN71" s="3"/>
    </row>
    <row r="72" spans="1:40" ht="25" customHeight="1" x14ac:dyDescent="0.35">
      <c r="A72" s="3" t="s">
        <v>43</v>
      </c>
      <c r="B72" s="3">
        <v>2014</v>
      </c>
      <c r="C72" s="3" t="s">
        <v>26</v>
      </c>
      <c r="D72" s="3">
        <v>304</v>
      </c>
      <c r="E72" s="21">
        <v>5</v>
      </c>
      <c r="F72" s="4">
        <v>1.5</v>
      </c>
      <c r="G72" s="4">
        <v>1.9</v>
      </c>
      <c r="H72" s="4">
        <f t="shared" si="55"/>
        <v>1.7</v>
      </c>
      <c r="I72" s="4">
        <f t="shared" si="56"/>
        <v>8.3000000000000007</v>
      </c>
      <c r="J72" s="4">
        <f t="shared" si="57"/>
        <v>13.3</v>
      </c>
      <c r="K72" s="4">
        <v>0</v>
      </c>
      <c r="L72" s="4">
        <f t="shared" si="58"/>
        <v>13.3</v>
      </c>
      <c r="M72" s="21">
        <v>5</v>
      </c>
      <c r="N72" s="4">
        <v>1.4</v>
      </c>
      <c r="O72" s="4">
        <v>1.4</v>
      </c>
      <c r="P72" s="4">
        <f t="shared" si="59"/>
        <v>1.4</v>
      </c>
      <c r="Q72" s="4">
        <f t="shared" si="60"/>
        <v>8.6</v>
      </c>
      <c r="R72" s="4">
        <f t="shared" si="61"/>
        <v>13.6</v>
      </c>
      <c r="S72" s="4">
        <v>0</v>
      </c>
      <c r="T72" s="4">
        <f t="shared" si="62"/>
        <v>13.6</v>
      </c>
      <c r="U72" s="4">
        <v>6</v>
      </c>
      <c r="V72" s="4">
        <v>3.1</v>
      </c>
      <c r="W72" s="4">
        <v>3.5</v>
      </c>
      <c r="X72" s="4">
        <f t="shared" si="63"/>
        <v>3.3</v>
      </c>
      <c r="Y72" s="4">
        <f t="shared" si="64"/>
        <v>6.7</v>
      </c>
      <c r="Z72" s="4">
        <f t="shared" si="65"/>
        <v>12.7</v>
      </c>
      <c r="AA72" s="4">
        <v>0</v>
      </c>
      <c r="AB72" s="4">
        <f t="shared" si="66"/>
        <v>12.7</v>
      </c>
      <c r="AC72" s="4">
        <v>6</v>
      </c>
      <c r="AD72" s="4">
        <v>1.6</v>
      </c>
      <c r="AE72" s="4">
        <v>1.4</v>
      </c>
      <c r="AF72" s="4">
        <f t="shared" si="67"/>
        <v>1.5</v>
      </c>
      <c r="AG72" s="4">
        <f t="shared" si="68"/>
        <v>8.5</v>
      </c>
      <c r="AH72" s="4">
        <f t="shared" si="69"/>
        <v>14.5</v>
      </c>
      <c r="AI72" s="4">
        <v>0</v>
      </c>
      <c r="AJ72" s="4">
        <f t="shared" si="70"/>
        <v>14.5</v>
      </c>
      <c r="AK72" s="5">
        <f t="shared" si="71"/>
        <v>54.099999999999994</v>
      </c>
      <c r="AL72" s="3"/>
      <c r="AM72" s="3">
        <v>6</v>
      </c>
      <c r="AN72" s="3"/>
    </row>
    <row r="73" spans="1:40" ht="25" customHeight="1" x14ac:dyDescent="0.35">
      <c r="A73" s="3" t="s">
        <v>191</v>
      </c>
      <c r="B73" s="3">
        <v>2013</v>
      </c>
      <c r="C73" s="3" t="s">
        <v>53</v>
      </c>
      <c r="D73" s="3">
        <v>304</v>
      </c>
      <c r="E73" s="21">
        <v>5</v>
      </c>
      <c r="F73" s="4">
        <v>0.7</v>
      </c>
      <c r="G73" s="4">
        <v>1.1000000000000001</v>
      </c>
      <c r="H73" s="4">
        <f t="shared" si="55"/>
        <v>0.9</v>
      </c>
      <c r="I73" s="4">
        <f t="shared" si="56"/>
        <v>9.1</v>
      </c>
      <c r="J73" s="4">
        <f t="shared" si="57"/>
        <v>14.1</v>
      </c>
      <c r="K73" s="4">
        <v>0</v>
      </c>
      <c r="L73" s="4">
        <f t="shared" si="58"/>
        <v>14.1</v>
      </c>
      <c r="M73" s="21">
        <v>4</v>
      </c>
      <c r="N73" s="4">
        <v>2.2000000000000002</v>
      </c>
      <c r="O73" s="4">
        <v>2</v>
      </c>
      <c r="P73" s="4">
        <f t="shared" si="59"/>
        <v>2.1</v>
      </c>
      <c r="Q73" s="4">
        <f t="shared" si="60"/>
        <v>7.9</v>
      </c>
      <c r="R73" s="4">
        <f t="shared" si="61"/>
        <v>11.9</v>
      </c>
      <c r="S73" s="4">
        <v>0</v>
      </c>
      <c r="T73" s="4">
        <f t="shared" si="62"/>
        <v>11.9</v>
      </c>
      <c r="U73" s="4">
        <v>6</v>
      </c>
      <c r="V73" s="4">
        <v>3.1</v>
      </c>
      <c r="W73" s="4">
        <v>3.5</v>
      </c>
      <c r="X73" s="4">
        <f t="shared" si="63"/>
        <v>3.3</v>
      </c>
      <c r="Y73" s="4">
        <f t="shared" si="64"/>
        <v>6.7</v>
      </c>
      <c r="Z73" s="4">
        <f t="shared" si="65"/>
        <v>12.7</v>
      </c>
      <c r="AA73" s="4">
        <v>0</v>
      </c>
      <c r="AB73" s="4">
        <f t="shared" si="66"/>
        <v>12.7</v>
      </c>
      <c r="AC73" s="4">
        <v>6</v>
      </c>
      <c r="AD73" s="4">
        <v>1.3</v>
      </c>
      <c r="AE73" s="4">
        <v>1.2</v>
      </c>
      <c r="AF73" s="4">
        <f t="shared" si="67"/>
        <v>1.25</v>
      </c>
      <c r="AG73" s="4">
        <f t="shared" si="68"/>
        <v>8.75</v>
      </c>
      <c r="AH73" s="4">
        <f t="shared" si="69"/>
        <v>14.75</v>
      </c>
      <c r="AI73" s="4">
        <v>0</v>
      </c>
      <c r="AJ73" s="4">
        <f t="shared" si="70"/>
        <v>14.75</v>
      </c>
      <c r="AK73" s="5">
        <f t="shared" si="71"/>
        <v>53.45</v>
      </c>
      <c r="AL73" s="3">
        <v>11</v>
      </c>
      <c r="AM73" s="3"/>
      <c r="AN73" s="3"/>
    </row>
    <row r="74" spans="1:40" ht="25" customHeight="1" x14ac:dyDescent="0.35">
      <c r="A74" s="3" t="s">
        <v>76</v>
      </c>
      <c r="B74" s="3">
        <v>2013</v>
      </c>
      <c r="C74" s="3" t="s">
        <v>14</v>
      </c>
      <c r="D74" s="3">
        <v>304</v>
      </c>
      <c r="E74" s="21">
        <v>5</v>
      </c>
      <c r="F74" s="4">
        <v>2</v>
      </c>
      <c r="G74" s="4">
        <v>2.4</v>
      </c>
      <c r="H74" s="4">
        <f t="shared" si="55"/>
        <v>2.2000000000000002</v>
      </c>
      <c r="I74" s="4">
        <f t="shared" si="56"/>
        <v>7.8</v>
      </c>
      <c r="J74" s="4">
        <f t="shared" si="57"/>
        <v>12.8</v>
      </c>
      <c r="K74" s="4">
        <v>0</v>
      </c>
      <c r="L74" s="4">
        <f t="shared" si="58"/>
        <v>12.8</v>
      </c>
      <c r="M74" s="21">
        <v>5</v>
      </c>
      <c r="N74" s="4">
        <v>2.4</v>
      </c>
      <c r="O74" s="4">
        <v>2.4</v>
      </c>
      <c r="P74" s="4">
        <f t="shared" si="59"/>
        <v>2.4</v>
      </c>
      <c r="Q74" s="4">
        <f t="shared" si="60"/>
        <v>7.6</v>
      </c>
      <c r="R74" s="4">
        <f t="shared" si="61"/>
        <v>12.6</v>
      </c>
      <c r="S74" s="4">
        <v>0</v>
      </c>
      <c r="T74" s="4">
        <f t="shared" si="62"/>
        <v>12.6</v>
      </c>
      <c r="U74" s="4">
        <v>6</v>
      </c>
      <c r="V74" s="4">
        <v>3.1</v>
      </c>
      <c r="W74" s="4">
        <v>2.9</v>
      </c>
      <c r="X74" s="4">
        <f t="shared" si="63"/>
        <v>3</v>
      </c>
      <c r="Y74" s="4">
        <f t="shared" si="64"/>
        <v>7</v>
      </c>
      <c r="Z74" s="4">
        <f t="shared" si="65"/>
        <v>13</v>
      </c>
      <c r="AA74" s="4">
        <v>0</v>
      </c>
      <c r="AB74" s="4">
        <f t="shared" si="66"/>
        <v>13</v>
      </c>
      <c r="AC74" s="4">
        <v>6</v>
      </c>
      <c r="AD74" s="4">
        <v>1.3</v>
      </c>
      <c r="AE74" s="4">
        <v>1.1000000000000001</v>
      </c>
      <c r="AF74" s="4">
        <f t="shared" si="67"/>
        <v>1.2000000000000002</v>
      </c>
      <c r="AG74" s="4">
        <f t="shared" si="68"/>
        <v>8.8000000000000007</v>
      </c>
      <c r="AH74" s="4">
        <f t="shared" si="69"/>
        <v>14.8</v>
      </c>
      <c r="AI74" s="4">
        <v>0</v>
      </c>
      <c r="AJ74" s="4">
        <f t="shared" si="70"/>
        <v>14.8</v>
      </c>
      <c r="AK74" s="5">
        <f t="shared" si="71"/>
        <v>53.2</v>
      </c>
      <c r="AL74" s="3">
        <v>12</v>
      </c>
      <c r="AM74" s="3"/>
      <c r="AN74" s="3"/>
    </row>
    <row r="75" spans="1:40" ht="25" customHeight="1" x14ac:dyDescent="0.35">
      <c r="A75" s="3" t="s">
        <v>45</v>
      </c>
      <c r="B75" s="3">
        <v>2014</v>
      </c>
      <c r="C75" s="3" t="s">
        <v>18</v>
      </c>
      <c r="D75" s="3">
        <v>304</v>
      </c>
      <c r="E75" s="4">
        <v>6</v>
      </c>
      <c r="F75" s="4">
        <v>2.1</v>
      </c>
      <c r="G75" s="4">
        <v>2.5</v>
      </c>
      <c r="H75" s="4">
        <f t="shared" si="55"/>
        <v>2.2999999999999998</v>
      </c>
      <c r="I75" s="4">
        <f t="shared" si="56"/>
        <v>7.7</v>
      </c>
      <c r="J75" s="4">
        <f t="shared" si="57"/>
        <v>13.7</v>
      </c>
      <c r="K75" s="4">
        <v>0</v>
      </c>
      <c r="L75" s="4">
        <f t="shared" si="58"/>
        <v>13.7</v>
      </c>
      <c r="M75" s="4">
        <v>6</v>
      </c>
      <c r="N75" s="4">
        <v>3.8</v>
      </c>
      <c r="O75" s="4">
        <v>3.4</v>
      </c>
      <c r="P75" s="4">
        <f t="shared" si="59"/>
        <v>3.5999999999999996</v>
      </c>
      <c r="Q75" s="4">
        <f t="shared" si="60"/>
        <v>6.4</v>
      </c>
      <c r="R75" s="4">
        <f t="shared" si="61"/>
        <v>12.4</v>
      </c>
      <c r="S75" s="4">
        <v>0</v>
      </c>
      <c r="T75" s="4">
        <f t="shared" si="62"/>
        <v>12.4</v>
      </c>
      <c r="U75" s="4">
        <v>6</v>
      </c>
      <c r="V75" s="4">
        <v>3.5</v>
      </c>
      <c r="W75" s="4">
        <v>3.6</v>
      </c>
      <c r="X75" s="4">
        <f t="shared" si="63"/>
        <v>3.55</v>
      </c>
      <c r="Y75" s="4">
        <f t="shared" si="64"/>
        <v>6.45</v>
      </c>
      <c r="Z75" s="4">
        <f t="shared" si="65"/>
        <v>12.45</v>
      </c>
      <c r="AA75" s="4">
        <v>0</v>
      </c>
      <c r="AB75" s="4">
        <f t="shared" si="66"/>
        <v>12.45</v>
      </c>
      <c r="AC75" s="4">
        <v>5.7</v>
      </c>
      <c r="AD75" s="4">
        <v>1.7</v>
      </c>
      <c r="AE75" s="4">
        <v>1.7</v>
      </c>
      <c r="AF75" s="4">
        <f t="shared" si="67"/>
        <v>1.7</v>
      </c>
      <c r="AG75" s="4">
        <f t="shared" si="68"/>
        <v>8.3000000000000007</v>
      </c>
      <c r="AH75" s="4">
        <f t="shared" si="69"/>
        <v>14</v>
      </c>
      <c r="AI75" s="4">
        <v>0</v>
      </c>
      <c r="AJ75" s="4">
        <f t="shared" si="70"/>
        <v>14</v>
      </c>
      <c r="AK75" s="5">
        <f t="shared" si="71"/>
        <v>52.55</v>
      </c>
      <c r="AL75" s="3"/>
      <c r="AM75" s="3">
        <v>7</v>
      </c>
      <c r="AN75" s="3"/>
    </row>
    <row r="76" spans="1:40" ht="25" customHeight="1" x14ac:dyDescent="0.35">
      <c r="A76" s="3" t="s">
        <v>169</v>
      </c>
      <c r="B76" s="3">
        <v>2014</v>
      </c>
      <c r="C76" s="3" t="s">
        <v>18</v>
      </c>
      <c r="D76" s="3">
        <v>304</v>
      </c>
      <c r="E76" s="21">
        <v>5</v>
      </c>
      <c r="F76" s="4">
        <v>2.4</v>
      </c>
      <c r="G76" s="4">
        <v>2.2000000000000002</v>
      </c>
      <c r="H76" s="4">
        <f t="shared" si="55"/>
        <v>2.2999999999999998</v>
      </c>
      <c r="I76" s="4">
        <f t="shared" si="56"/>
        <v>7.7</v>
      </c>
      <c r="J76" s="4">
        <f t="shared" si="57"/>
        <v>12.7</v>
      </c>
      <c r="K76" s="4">
        <v>0</v>
      </c>
      <c r="L76" s="4">
        <f t="shared" si="58"/>
        <v>12.7</v>
      </c>
      <c r="M76" s="21">
        <v>5</v>
      </c>
      <c r="N76" s="4">
        <v>2.4</v>
      </c>
      <c r="O76" s="4">
        <v>2.2999999999999998</v>
      </c>
      <c r="P76" s="4">
        <f t="shared" si="59"/>
        <v>2.3499999999999996</v>
      </c>
      <c r="Q76" s="4">
        <f t="shared" si="60"/>
        <v>7.65</v>
      </c>
      <c r="R76" s="4">
        <f t="shared" si="61"/>
        <v>12.65</v>
      </c>
      <c r="S76" s="4">
        <v>0</v>
      </c>
      <c r="T76" s="4">
        <f t="shared" si="62"/>
        <v>12.65</v>
      </c>
      <c r="U76" s="4">
        <v>6</v>
      </c>
      <c r="V76" s="4">
        <v>3.3</v>
      </c>
      <c r="W76" s="4">
        <v>2.9</v>
      </c>
      <c r="X76" s="4">
        <f t="shared" si="63"/>
        <v>3.0999999999999996</v>
      </c>
      <c r="Y76" s="4">
        <f t="shared" si="64"/>
        <v>6.9</v>
      </c>
      <c r="Z76" s="4">
        <f t="shared" si="65"/>
        <v>12.9</v>
      </c>
      <c r="AA76" s="4">
        <v>0</v>
      </c>
      <c r="AB76" s="4">
        <f t="shared" si="66"/>
        <v>12.9</v>
      </c>
      <c r="AC76" s="21">
        <v>5</v>
      </c>
      <c r="AD76" s="4">
        <v>1</v>
      </c>
      <c r="AE76" s="4">
        <v>0.9</v>
      </c>
      <c r="AF76" s="4">
        <f t="shared" si="67"/>
        <v>0.95</v>
      </c>
      <c r="AG76" s="4">
        <f t="shared" si="68"/>
        <v>9.0500000000000007</v>
      </c>
      <c r="AH76" s="4">
        <f t="shared" si="69"/>
        <v>14.05</v>
      </c>
      <c r="AI76" s="4">
        <v>0</v>
      </c>
      <c r="AJ76" s="4">
        <f t="shared" si="70"/>
        <v>14.05</v>
      </c>
      <c r="AK76" s="5">
        <f t="shared" si="71"/>
        <v>52.3</v>
      </c>
      <c r="AL76" s="3"/>
      <c r="AM76" s="3">
        <v>8</v>
      </c>
      <c r="AN76" s="3"/>
    </row>
    <row r="77" spans="1:40" ht="25" customHeight="1" x14ac:dyDescent="0.35">
      <c r="A77" s="3" t="s">
        <v>176</v>
      </c>
      <c r="B77" s="3">
        <v>2014</v>
      </c>
      <c r="C77" s="3" t="s">
        <v>18</v>
      </c>
      <c r="D77" s="3">
        <v>304</v>
      </c>
      <c r="E77" s="21">
        <v>5</v>
      </c>
      <c r="F77" s="4">
        <v>1.8</v>
      </c>
      <c r="G77" s="4">
        <v>2.4</v>
      </c>
      <c r="H77" s="4">
        <f t="shared" si="55"/>
        <v>2.1</v>
      </c>
      <c r="I77" s="4">
        <f t="shared" si="56"/>
        <v>7.9</v>
      </c>
      <c r="J77" s="4">
        <f t="shared" si="57"/>
        <v>12.9</v>
      </c>
      <c r="K77" s="4">
        <v>0</v>
      </c>
      <c r="L77" s="4">
        <f t="shared" si="58"/>
        <v>12.9</v>
      </c>
      <c r="M77" s="4">
        <v>6</v>
      </c>
      <c r="N77" s="4">
        <v>2.1</v>
      </c>
      <c r="O77" s="4">
        <v>2</v>
      </c>
      <c r="P77" s="4">
        <f t="shared" si="59"/>
        <v>2.0499999999999998</v>
      </c>
      <c r="Q77" s="4">
        <f t="shared" si="60"/>
        <v>7.95</v>
      </c>
      <c r="R77" s="4">
        <f t="shared" si="61"/>
        <v>13.95</v>
      </c>
      <c r="S77" s="4">
        <v>0</v>
      </c>
      <c r="T77" s="4">
        <f t="shared" si="62"/>
        <v>13.95</v>
      </c>
      <c r="U77" s="4">
        <v>5</v>
      </c>
      <c r="V77" s="4">
        <v>2.9</v>
      </c>
      <c r="W77" s="4">
        <v>3.1</v>
      </c>
      <c r="X77" s="4">
        <f t="shared" si="63"/>
        <v>3</v>
      </c>
      <c r="Y77" s="4">
        <f t="shared" si="64"/>
        <v>7</v>
      </c>
      <c r="Z77" s="4">
        <f t="shared" si="65"/>
        <v>12</v>
      </c>
      <c r="AA77" s="4">
        <v>0.5</v>
      </c>
      <c r="AB77" s="4">
        <f t="shared" si="66"/>
        <v>11.5</v>
      </c>
      <c r="AC77" s="21">
        <v>5</v>
      </c>
      <c r="AD77" s="4">
        <v>1</v>
      </c>
      <c r="AE77" s="4">
        <v>1.1000000000000001</v>
      </c>
      <c r="AF77" s="4">
        <f t="shared" si="67"/>
        <v>1.05</v>
      </c>
      <c r="AG77" s="4">
        <f t="shared" si="68"/>
        <v>8.9499999999999993</v>
      </c>
      <c r="AH77" s="4">
        <f t="shared" si="69"/>
        <v>13.95</v>
      </c>
      <c r="AI77" s="4">
        <v>0</v>
      </c>
      <c r="AJ77" s="4">
        <f t="shared" si="70"/>
        <v>13.95</v>
      </c>
      <c r="AK77" s="5">
        <f t="shared" si="71"/>
        <v>52.3</v>
      </c>
      <c r="AL77" s="3"/>
      <c r="AM77" s="3">
        <v>9</v>
      </c>
    </row>
    <row r="78" spans="1:40" ht="25" customHeight="1" x14ac:dyDescent="0.35">
      <c r="A78" s="1" t="s">
        <v>113</v>
      </c>
      <c r="B78" s="3">
        <v>2013</v>
      </c>
      <c r="C78" s="1" t="s">
        <v>14</v>
      </c>
      <c r="D78" s="3">
        <v>304</v>
      </c>
      <c r="E78" s="21">
        <v>5</v>
      </c>
      <c r="F78" s="4">
        <v>1.6</v>
      </c>
      <c r="G78" s="4">
        <v>2</v>
      </c>
      <c r="H78" s="4">
        <f t="shared" si="55"/>
        <v>1.8</v>
      </c>
      <c r="I78" s="4">
        <f t="shared" si="56"/>
        <v>8.1999999999999993</v>
      </c>
      <c r="J78" s="4">
        <f t="shared" si="57"/>
        <v>13.2</v>
      </c>
      <c r="K78" s="4">
        <v>0</v>
      </c>
      <c r="L78" s="4">
        <f t="shared" si="58"/>
        <v>13.2</v>
      </c>
      <c r="M78" s="21">
        <v>5</v>
      </c>
      <c r="N78" s="4">
        <v>1.4</v>
      </c>
      <c r="O78" s="4">
        <v>1.6</v>
      </c>
      <c r="P78" s="4">
        <f t="shared" si="59"/>
        <v>1.5</v>
      </c>
      <c r="Q78" s="4">
        <f t="shared" si="60"/>
        <v>8.5</v>
      </c>
      <c r="R78" s="4">
        <f t="shared" si="61"/>
        <v>13.5</v>
      </c>
      <c r="S78" s="4">
        <v>0</v>
      </c>
      <c r="T78" s="4">
        <f t="shared" si="62"/>
        <v>13.5</v>
      </c>
      <c r="U78" s="4">
        <v>6</v>
      </c>
      <c r="V78" s="4">
        <v>4.9000000000000004</v>
      </c>
      <c r="W78" s="4">
        <v>4.9000000000000004</v>
      </c>
      <c r="X78" s="4">
        <f t="shared" si="63"/>
        <v>4.9000000000000004</v>
      </c>
      <c r="Y78" s="4">
        <f t="shared" si="64"/>
        <v>5.0999999999999996</v>
      </c>
      <c r="Z78" s="4">
        <f t="shared" si="65"/>
        <v>11.1</v>
      </c>
      <c r="AA78" s="4">
        <v>0.6</v>
      </c>
      <c r="AB78" s="4">
        <f t="shared" si="66"/>
        <v>10.5</v>
      </c>
      <c r="AC78" s="4">
        <v>6</v>
      </c>
      <c r="AD78" s="4">
        <v>1.7</v>
      </c>
      <c r="AE78" s="4">
        <v>1.6</v>
      </c>
      <c r="AF78" s="4">
        <f t="shared" si="67"/>
        <v>1.65</v>
      </c>
      <c r="AG78" s="4">
        <f t="shared" si="68"/>
        <v>8.35</v>
      </c>
      <c r="AH78" s="4">
        <f t="shared" si="69"/>
        <v>14.35</v>
      </c>
      <c r="AI78" s="4">
        <v>0</v>
      </c>
      <c r="AJ78" s="4">
        <f t="shared" si="70"/>
        <v>14.35</v>
      </c>
      <c r="AK78" s="5">
        <f t="shared" si="71"/>
        <v>51.55</v>
      </c>
      <c r="AL78" s="3">
        <v>13</v>
      </c>
      <c r="AM78" s="3">
        <v>3</v>
      </c>
    </row>
    <row r="79" spans="1:40" ht="25" customHeight="1" x14ac:dyDescent="0.35">
      <c r="A79" s="3" t="s">
        <v>171</v>
      </c>
      <c r="B79" s="3">
        <v>2014</v>
      </c>
      <c r="C79" s="1" t="s">
        <v>18</v>
      </c>
      <c r="D79" s="3">
        <v>304</v>
      </c>
      <c r="E79" s="21">
        <v>5</v>
      </c>
      <c r="F79" s="4">
        <v>1.8</v>
      </c>
      <c r="G79" s="4">
        <v>2.2000000000000002</v>
      </c>
      <c r="H79" s="4">
        <f t="shared" si="55"/>
        <v>2</v>
      </c>
      <c r="I79" s="4">
        <f t="shared" si="56"/>
        <v>8</v>
      </c>
      <c r="J79" s="4">
        <f t="shared" si="57"/>
        <v>13</v>
      </c>
      <c r="K79" s="4">
        <v>0</v>
      </c>
      <c r="L79" s="4">
        <f t="shared" si="58"/>
        <v>13</v>
      </c>
      <c r="M79" s="21">
        <v>4</v>
      </c>
      <c r="N79" s="4">
        <v>2</v>
      </c>
      <c r="O79" s="4">
        <v>2.2000000000000002</v>
      </c>
      <c r="P79" s="4">
        <f t="shared" si="59"/>
        <v>2.1</v>
      </c>
      <c r="Q79" s="4">
        <f t="shared" si="60"/>
        <v>7.9</v>
      </c>
      <c r="R79" s="4">
        <f t="shared" si="61"/>
        <v>11.9</v>
      </c>
      <c r="S79" s="4">
        <v>0</v>
      </c>
      <c r="T79" s="4">
        <f t="shared" si="62"/>
        <v>11.9</v>
      </c>
      <c r="U79" s="4">
        <v>6</v>
      </c>
      <c r="V79" s="4">
        <v>3.6</v>
      </c>
      <c r="W79" s="4">
        <v>3.3</v>
      </c>
      <c r="X79" s="4">
        <f t="shared" si="63"/>
        <v>3.45</v>
      </c>
      <c r="Y79" s="4">
        <f t="shared" si="64"/>
        <v>6.55</v>
      </c>
      <c r="Z79" s="4">
        <f t="shared" si="65"/>
        <v>12.55</v>
      </c>
      <c r="AA79" s="4">
        <v>0</v>
      </c>
      <c r="AB79" s="4">
        <f t="shared" si="66"/>
        <v>12.55</v>
      </c>
      <c r="AC79" s="4">
        <v>5.5</v>
      </c>
      <c r="AD79" s="4">
        <v>1.6</v>
      </c>
      <c r="AE79" s="4">
        <v>1.4</v>
      </c>
      <c r="AF79" s="4">
        <f t="shared" si="67"/>
        <v>1.5</v>
      </c>
      <c r="AG79" s="4">
        <f t="shared" si="68"/>
        <v>8.5</v>
      </c>
      <c r="AH79" s="4">
        <f t="shared" si="69"/>
        <v>14</v>
      </c>
      <c r="AI79" s="4">
        <v>0</v>
      </c>
      <c r="AJ79" s="4">
        <f t="shared" si="70"/>
        <v>14</v>
      </c>
      <c r="AK79" s="5">
        <f t="shared" si="71"/>
        <v>51.45</v>
      </c>
      <c r="AL79" s="3"/>
      <c r="AM79" s="3">
        <v>10</v>
      </c>
    </row>
    <row r="80" spans="1:40" ht="25" customHeight="1" x14ac:dyDescent="0.35">
      <c r="A80" s="3" t="s">
        <v>170</v>
      </c>
      <c r="B80" s="3">
        <v>2013</v>
      </c>
      <c r="C80" s="1" t="s">
        <v>18</v>
      </c>
      <c r="D80" s="3">
        <v>304</v>
      </c>
      <c r="E80" s="21">
        <v>5</v>
      </c>
      <c r="F80" s="4">
        <v>2.2999999999999998</v>
      </c>
      <c r="G80" s="4">
        <v>2.5</v>
      </c>
      <c r="H80" s="4">
        <f t="shared" si="55"/>
        <v>2.4</v>
      </c>
      <c r="I80" s="4">
        <f t="shared" si="56"/>
        <v>7.6</v>
      </c>
      <c r="J80" s="4">
        <f t="shared" si="57"/>
        <v>12.6</v>
      </c>
      <c r="K80" s="4">
        <v>0</v>
      </c>
      <c r="L80" s="4">
        <f t="shared" si="58"/>
        <v>12.6</v>
      </c>
      <c r="M80" s="21">
        <v>4</v>
      </c>
      <c r="N80" s="4">
        <v>2.2000000000000002</v>
      </c>
      <c r="O80" s="4">
        <v>2.4</v>
      </c>
      <c r="P80" s="4">
        <f t="shared" si="59"/>
        <v>2.2999999999999998</v>
      </c>
      <c r="Q80" s="4">
        <f t="shared" si="60"/>
        <v>7.7</v>
      </c>
      <c r="R80" s="4">
        <f t="shared" si="61"/>
        <v>11.7</v>
      </c>
      <c r="S80" s="4">
        <v>0</v>
      </c>
      <c r="T80" s="4">
        <f t="shared" si="62"/>
        <v>11.7</v>
      </c>
      <c r="U80" s="21">
        <v>5</v>
      </c>
      <c r="V80" s="4">
        <v>3</v>
      </c>
      <c r="W80" s="4">
        <v>2.6</v>
      </c>
      <c r="X80" s="4">
        <f t="shared" si="63"/>
        <v>2.8</v>
      </c>
      <c r="Y80" s="4">
        <f t="shared" si="64"/>
        <v>7.2</v>
      </c>
      <c r="Z80" s="4">
        <f t="shared" si="65"/>
        <v>12.2</v>
      </c>
      <c r="AA80" s="4">
        <v>0</v>
      </c>
      <c r="AB80" s="4">
        <f t="shared" si="66"/>
        <v>12.2</v>
      </c>
      <c r="AC80" s="4">
        <v>6</v>
      </c>
      <c r="AD80" s="4">
        <v>1.4</v>
      </c>
      <c r="AE80" s="4">
        <v>0.7</v>
      </c>
      <c r="AF80" s="4">
        <f t="shared" si="67"/>
        <v>1.0499999999999998</v>
      </c>
      <c r="AG80" s="4">
        <f t="shared" si="68"/>
        <v>8.9499999999999993</v>
      </c>
      <c r="AH80" s="4">
        <f t="shared" si="69"/>
        <v>14.95</v>
      </c>
      <c r="AI80" s="4">
        <v>0</v>
      </c>
      <c r="AJ80" s="4">
        <f t="shared" si="70"/>
        <v>14.95</v>
      </c>
      <c r="AK80" s="5">
        <f t="shared" si="71"/>
        <v>51.449999999999996</v>
      </c>
      <c r="AL80" s="3">
        <v>14</v>
      </c>
      <c r="AM80" s="3"/>
    </row>
    <row r="81" spans="1:39" ht="25" customHeight="1" x14ac:dyDescent="0.35">
      <c r="A81" s="3" t="s">
        <v>165</v>
      </c>
      <c r="B81" s="3">
        <v>2013</v>
      </c>
      <c r="C81" s="1" t="s">
        <v>18</v>
      </c>
      <c r="D81" s="3">
        <v>304</v>
      </c>
      <c r="E81" s="4">
        <v>7</v>
      </c>
      <c r="F81" s="4">
        <v>2.4</v>
      </c>
      <c r="G81" s="4">
        <v>2.6</v>
      </c>
      <c r="H81" s="4">
        <f t="shared" si="55"/>
        <v>2.5</v>
      </c>
      <c r="I81" s="4">
        <f t="shared" si="56"/>
        <v>7.5</v>
      </c>
      <c r="J81" s="4">
        <f t="shared" si="57"/>
        <v>14.5</v>
      </c>
      <c r="K81" s="4">
        <v>0</v>
      </c>
      <c r="L81" s="4">
        <f t="shared" si="58"/>
        <v>14.5</v>
      </c>
      <c r="M81" s="21">
        <v>4</v>
      </c>
      <c r="N81" s="4">
        <v>2.2000000000000002</v>
      </c>
      <c r="O81" s="4">
        <v>2.4</v>
      </c>
      <c r="P81" s="4">
        <f t="shared" si="59"/>
        <v>2.2999999999999998</v>
      </c>
      <c r="Q81" s="4">
        <f t="shared" si="60"/>
        <v>7.7</v>
      </c>
      <c r="R81" s="4">
        <f t="shared" si="61"/>
        <v>11.7</v>
      </c>
      <c r="S81" s="4">
        <v>0.5</v>
      </c>
      <c r="T81" s="4">
        <f t="shared" si="62"/>
        <v>11.2</v>
      </c>
      <c r="U81" s="4">
        <v>5.5</v>
      </c>
      <c r="V81" s="4">
        <v>5.3</v>
      </c>
      <c r="W81" s="4">
        <v>5.8</v>
      </c>
      <c r="X81" s="4">
        <f t="shared" si="63"/>
        <v>5.55</v>
      </c>
      <c r="Y81" s="4">
        <f t="shared" si="64"/>
        <v>4.45</v>
      </c>
      <c r="Z81" s="4">
        <f t="shared" si="65"/>
        <v>9.9499999999999993</v>
      </c>
      <c r="AA81" s="4">
        <v>0</v>
      </c>
      <c r="AB81" s="4">
        <f t="shared" si="66"/>
        <v>9.9499999999999993</v>
      </c>
      <c r="AC81" s="4">
        <v>7</v>
      </c>
      <c r="AD81" s="4">
        <v>1.5</v>
      </c>
      <c r="AE81" s="4">
        <v>1.3</v>
      </c>
      <c r="AF81" s="4">
        <f t="shared" si="67"/>
        <v>1.4</v>
      </c>
      <c r="AG81" s="4">
        <f t="shared" si="68"/>
        <v>8.6</v>
      </c>
      <c r="AH81" s="4">
        <f t="shared" si="69"/>
        <v>15.6</v>
      </c>
      <c r="AI81" s="4">
        <v>0</v>
      </c>
      <c r="AJ81" s="4">
        <f t="shared" si="70"/>
        <v>15.6</v>
      </c>
      <c r="AK81" s="5">
        <f t="shared" si="71"/>
        <v>51.25</v>
      </c>
      <c r="AL81" s="3">
        <v>15</v>
      </c>
      <c r="AM81" s="3"/>
    </row>
    <row r="82" spans="1:39" ht="25" customHeight="1" x14ac:dyDescent="0.35">
      <c r="A82" s="3" t="s">
        <v>202</v>
      </c>
      <c r="B82" s="3">
        <v>2014</v>
      </c>
      <c r="C82" s="1" t="s">
        <v>201</v>
      </c>
      <c r="D82" s="3">
        <v>304</v>
      </c>
      <c r="E82" s="21">
        <v>5</v>
      </c>
      <c r="F82" s="4">
        <v>1.8</v>
      </c>
      <c r="G82" s="4">
        <v>2</v>
      </c>
      <c r="H82" s="4">
        <f t="shared" si="55"/>
        <v>1.9</v>
      </c>
      <c r="I82" s="4">
        <f t="shared" si="56"/>
        <v>8.1</v>
      </c>
      <c r="J82" s="4">
        <f t="shared" si="57"/>
        <v>13.1</v>
      </c>
      <c r="K82" s="4">
        <v>0</v>
      </c>
      <c r="L82" s="4">
        <f t="shared" si="58"/>
        <v>13.1</v>
      </c>
      <c r="M82" s="21">
        <v>4</v>
      </c>
      <c r="N82" s="4">
        <v>2.4</v>
      </c>
      <c r="O82" s="4">
        <v>2.4</v>
      </c>
      <c r="P82" s="4">
        <f t="shared" si="59"/>
        <v>2.4</v>
      </c>
      <c r="Q82" s="4">
        <f t="shared" si="60"/>
        <v>7.6</v>
      </c>
      <c r="R82" s="4">
        <f t="shared" si="61"/>
        <v>11.6</v>
      </c>
      <c r="S82" s="4">
        <v>0</v>
      </c>
      <c r="T82" s="4">
        <f t="shared" si="62"/>
        <v>11.6</v>
      </c>
      <c r="U82" s="21">
        <v>3</v>
      </c>
      <c r="V82" s="4">
        <v>1.5</v>
      </c>
      <c r="W82" s="4">
        <v>1.2</v>
      </c>
      <c r="X82" s="4">
        <f t="shared" si="63"/>
        <v>1.35</v>
      </c>
      <c r="Y82" s="4">
        <f t="shared" si="64"/>
        <v>8.65</v>
      </c>
      <c r="Z82" s="4">
        <f t="shared" si="65"/>
        <v>11.65</v>
      </c>
      <c r="AA82" s="4">
        <v>0</v>
      </c>
      <c r="AB82" s="4">
        <f t="shared" si="66"/>
        <v>11.65</v>
      </c>
      <c r="AC82" s="4">
        <v>6</v>
      </c>
      <c r="AD82" s="4">
        <v>2.2999999999999998</v>
      </c>
      <c r="AE82" s="4">
        <v>2.1</v>
      </c>
      <c r="AF82" s="4">
        <f t="shared" si="67"/>
        <v>2.2000000000000002</v>
      </c>
      <c r="AG82" s="4">
        <f t="shared" si="68"/>
        <v>7.8</v>
      </c>
      <c r="AH82" s="4">
        <f t="shared" si="69"/>
        <v>13.8</v>
      </c>
      <c r="AI82" s="4">
        <v>0</v>
      </c>
      <c r="AJ82" s="4">
        <f t="shared" si="70"/>
        <v>13.8</v>
      </c>
      <c r="AK82" s="5">
        <f t="shared" si="71"/>
        <v>50.150000000000006</v>
      </c>
      <c r="AL82" s="3"/>
      <c r="AM82" s="3">
        <v>11</v>
      </c>
    </row>
    <row r="83" spans="1:39" ht="25" customHeight="1" x14ac:dyDescent="0.35">
      <c r="A83" s="3" t="s">
        <v>162</v>
      </c>
      <c r="B83" s="3">
        <v>2013</v>
      </c>
      <c r="C83" s="3" t="s">
        <v>18</v>
      </c>
      <c r="D83" s="3">
        <v>304</v>
      </c>
      <c r="E83" s="21">
        <v>5</v>
      </c>
      <c r="F83" s="4">
        <v>1.8</v>
      </c>
      <c r="G83" s="4">
        <v>1.8</v>
      </c>
      <c r="H83" s="4">
        <f t="shared" si="55"/>
        <v>1.8</v>
      </c>
      <c r="I83" s="4">
        <f t="shared" si="56"/>
        <v>8.1999999999999993</v>
      </c>
      <c r="J83" s="4">
        <f t="shared" si="57"/>
        <v>13.2</v>
      </c>
      <c r="K83" s="4">
        <v>0</v>
      </c>
      <c r="L83" s="4">
        <f t="shared" si="58"/>
        <v>13.2</v>
      </c>
      <c r="M83" s="21">
        <v>4</v>
      </c>
      <c r="N83" s="4">
        <v>1.9</v>
      </c>
      <c r="O83" s="4">
        <v>1.9</v>
      </c>
      <c r="P83" s="4">
        <f t="shared" si="59"/>
        <v>1.9</v>
      </c>
      <c r="Q83" s="4">
        <f t="shared" si="60"/>
        <v>8.1</v>
      </c>
      <c r="R83" s="4">
        <f t="shared" si="61"/>
        <v>12.1</v>
      </c>
      <c r="S83" s="4">
        <v>0</v>
      </c>
      <c r="T83" s="4">
        <f t="shared" si="62"/>
        <v>12.1</v>
      </c>
      <c r="U83" s="21">
        <v>4</v>
      </c>
      <c r="V83" s="4">
        <v>3.4</v>
      </c>
      <c r="W83" s="4">
        <v>3.5</v>
      </c>
      <c r="X83" s="4">
        <f t="shared" si="63"/>
        <v>3.45</v>
      </c>
      <c r="Y83" s="4">
        <f t="shared" si="64"/>
        <v>6.55</v>
      </c>
      <c r="Z83" s="4">
        <f t="shared" si="65"/>
        <v>10.55</v>
      </c>
      <c r="AA83" s="4">
        <v>0</v>
      </c>
      <c r="AB83" s="4">
        <f t="shared" si="66"/>
        <v>10.55</v>
      </c>
      <c r="AC83" s="4">
        <v>6</v>
      </c>
      <c r="AD83" s="4">
        <v>2.7</v>
      </c>
      <c r="AE83" s="4">
        <v>3</v>
      </c>
      <c r="AF83" s="4">
        <f t="shared" si="67"/>
        <v>2.85</v>
      </c>
      <c r="AG83" s="4">
        <f t="shared" si="68"/>
        <v>7.15</v>
      </c>
      <c r="AH83" s="4">
        <f t="shared" si="69"/>
        <v>13.15</v>
      </c>
      <c r="AI83" s="4">
        <v>0</v>
      </c>
      <c r="AJ83" s="4">
        <f t="shared" si="70"/>
        <v>13.15</v>
      </c>
      <c r="AK83" s="5">
        <f t="shared" si="71"/>
        <v>49</v>
      </c>
      <c r="AL83" s="3">
        <v>16</v>
      </c>
      <c r="AM83" s="3"/>
    </row>
    <row r="84" spans="1:39" ht="25" customHeight="1" x14ac:dyDescent="0.35">
      <c r="A84" s="3" t="s">
        <v>203</v>
      </c>
      <c r="B84" s="3">
        <v>2013</v>
      </c>
      <c r="C84" s="3" t="s">
        <v>201</v>
      </c>
      <c r="D84" s="3">
        <v>304</v>
      </c>
      <c r="E84" s="21">
        <v>5</v>
      </c>
      <c r="F84" s="4">
        <v>2.2999999999999998</v>
      </c>
      <c r="G84" s="4">
        <v>2.4</v>
      </c>
      <c r="H84" s="4">
        <f t="shared" si="55"/>
        <v>2.3499999999999996</v>
      </c>
      <c r="I84" s="4">
        <f t="shared" si="56"/>
        <v>7.65</v>
      </c>
      <c r="J84" s="4">
        <f t="shared" si="57"/>
        <v>12.65</v>
      </c>
      <c r="K84" s="4">
        <v>0</v>
      </c>
      <c r="L84" s="4">
        <f t="shared" si="58"/>
        <v>12.65</v>
      </c>
      <c r="M84" s="21">
        <v>3</v>
      </c>
      <c r="N84" s="4">
        <v>1.3</v>
      </c>
      <c r="O84" s="4">
        <v>1.3</v>
      </c>
      <c r="P84" s="4">
        <f t="shared" si="59"/>
        <v>1.3</v>
      </c>
      <c r="Q84" s="4">
        <f t="shared" si="60"/>
        <v>8.6999999999999993</v>
      </c>
      <c r="R84" s="4">
        <f t="shared" si="61"/>
        <v>11.7</v>
      </c>
      <c r="S84" s="4">
        <v>0</v>
      </c>
      <c r="T84" s="4">
        <f t="shared" si="62"/>
        <v>11.7</v>
      </c>
      <c r="U84" s="21">
        <v>3.5</v>
      </c>
      <c r="V84" s="4">
        <v>2.9</v>
      </c>
      <c r="W84" s="4">
        <v>2.6</v>
      </c>
      <c r="X84" s="4">
        <f t="shared" si="63"/>
        <v>2.75</v>
      </c>
      <c r="Y84" s="4">
        <f t="shared" si="64"/>
        <v>7.25</v>
      </c>
      <c r="Z84" s="4">
        <f t="shared" si="65"/>
        <v>10.75</v>
      </c>
      <c r="AA84" s="4">
        <v>0</v>
      </c>
      <c r="AB84" s="4">
        <f t="shared" si="66"/>
        <v>10.75</v>
      </c>
      <c r="AC84" s="21">
        <v>5</v>
      </c>
      <c r="AD84" s="4">
        <v>1.6</v>
      </c>
      <c r="AE84" s="4">
        <v>1.3</v>
      </c>
      <c r="AF84" s="4">
        <f t="shared" si="67"/>
        <v>1.4500000000000002</v>
      </c>
      <c r="AG84" s="4">
        <f t="shared" si="68"/>
        <v>8.5500000000000007</v>
      </c>
      <c r="AH84" s="4">
        <f t="shared" si="69"/>
        <v>13.55</v>
      </c>
      <c r="AI84" s="4">
        <v>0</v>
      </c>
      <c r="AJ84" s="4">
        <f t="shared" si="70"/>
        <v>13.55</v>
      </c>
      <c r="AK84" s="5">
        <f t="shared" si="71"/>
        <v>48.65</v>
      </c>
      <c r="AL84" s="3">
        <v>17</v>
      </c>
      <c r="AM84" s="3"/>
    </row>
    <row r="85" spans="1:39" ht="25" customHeight="1" x14ac:dyDescent="0.35">
      <c r="A85" s="3" t="s">
        <v>263</v>
      </c>
      <c r="B85" s="3">
        <v>2014</v>
      </c>
      <c r="C85" s="3" t="s">
        <v>18</v>
      </c>
      <c r="D85" s="3">
        <v>304</v>
      </c>
      <c r="E85" s="21">
        <v>5</v>
      </c>
      <c r="F85" s="4">
        <v>2.1</v>
      </c>
      <c r="G85" s="4">
        <v>2.5</v>
      </c>
      <c r="H85" s="4">
        <f t="shared" si="55"/>
        <v>2.2999999999999998</v>
      </c>
      <c r="I85" s="4">
        <f t="shared" si="56"/>
        <v>7.7</v>
      </c>
      <c r="J85" s="4">
        <f t="shared" si="57"/>
        <v>12.7</v>
      </c>
      <c r="K85" s="4">
        <v>0</v>
      </c>
      <c r="L85" s="4">
        <f t="shared" si="58"/>
        <v>12.7</v>
      </c>
      <c r="M85" s="21">
        <v>5</v>
      </c>
      <c r="N85" s="4">
        <v>4.5</v>
      </c>
      <c r="O85" s="4">
        <v>4.3</v>
      </c>
      <c r="P85" s="4">
        <f t="shared" si="59"/>
        <v>4.4000000000000004</v>
      </c>
      <c r="Q85" s="4">
        <f t="shared" si="60"/>
        <v>5.6</v>
      </c>
      <c r="R85" s="4">
        <f t="shared" si="61"/>
        <v>10.6</v>
      </c>
      <c r="S85" s="4">
        <v>0</v>
      </c>
      <c r="T85" s="4">
        <f t="shared" si="62"/>
        <v>10.6</v>
      </c>
      <c r="U85" s="21">
        <v>5</v>
      </c>
      <c r="V85" s="4">
        <v>3.9</v>
      </c>
      <c r="W85" s="4">
        <v>3.5</v>
      </c>
      <c r="X85" s="4">
        <f t="shared" si="63"/>
        <v>3.7</v>
      </c>
      <c r="Y85" s="4">
        <f t="shared" si="64"/>
        <v>6.3</v>
      </c>
      <c r="Z85" s="4">
        <f t="shared" si="65"/>
        <v>11.3</v>
      </c>
      <c r="AA85" s="4">
        <v>0</v>
      </c>
      <c r="AB85" s="4">
        <f t="shared" si="66"/>
        <v>11.3</v>
      </c>
      <c r="AC85" s="4">
        <v>6</v>
      </c>
      <c r="AD85" s="4">
        <v>2.4</v>
      </c>
      <c r="AE85" s="4">
        <v>2.4</v>
      </c>
      <c r="AF85" s="4">
        <f t="shared" si="67"/>
        <v>2.4</v>
      </c>
      <c r="AG85" s="4">
        <f t="shared" si="68"/>
        <v>7.6</v>
      </c>
      <c r="AH85" s="4">
        <f t="shared" si="69"/>
        <v>13.6</v>
      </c>
      <c r="AI85" s="4">
        <v>0</v>
      </c>
      <c r="AJ85" s="4">
        <f t="shared" si="70"/>
        <v>13.6</v>
      </c>
      <c r="AK85" s="5">
        <f t="shared" si="71"/>
        <v>48.2</v>
      </c>
      <c r="AL85" s="3"/>
      <c r="AM85" s="3">
        <v>12</v>
      </c>
    </row>
    <row r="86" spans="1:39" ht="25" customHeight="1" x14ac:dyDescent="0.35">
      <c r="A86" s="3" t="s">
        <v>100</v>
      </c>
      <c r="B86" s="3">
        <v>2014</v>
      </c>
      <c r="C86" s="3" t="s">
        <v>18</v>
      </c>
      <c r="D86" s="3">
        <v>304</v>
      </c>
      <c r="E86" s="21">
        <v>4</v>
      </c>
      <c r="F86" s="4">
        <v>1.2</v>
      </c>
      <c r="G86" s="4">
        <v>1</v>
      </c>
      <c r="H86" s="4">
        <f t="shared" si="55"/>
        <v>1.1000000000000001</v>
      </c>
      <c r="I86" s="4">
        <f t="shared" si="56"/>
        <v>8.9</v>
      </c>
      <c r="J86" s="4">
        <f t="shared" si="57"/>
        <v>12.9</v>
      </c>
      <c r="K86" s="4">
        <v>0</v>
      </c>
      <c r="L86" s="4">
        <f t="shared" si="58"/>
        <v>12.9</v>
      </c>
      <c r="M86" s="21">
        <v>2</v>
      </c>
      <c r="N86" s="4">
        <v>2.6</v>
      </c>
      <c r="O86" s="4">
        <v>2.5</v>
      </c>
      <c r="P86" s="4">
        <f t="shared" si="59"/>
        <v>2.5499999999999998</v>
      </c>
      <c r="Q86" s="4">
        <f t="shared" si="60"/>
        <v>7.45</v>
      </c>
      <c r="R86" s="4">
        <f t="shared" si="61"/>
        <v>9.4499999999999993</v>
      </c>
      <c r="S86" s="4">
        <v>0</v>
      </c>
      <c r="T86" s="4">
        <f t="shared" si="62"/>
        <v>9.4499999999999993</v>
      </c>
      <c r="U86" s="4">
        <v>6</v>
      </c>
      <c r="V86" s="4">
        <v>4.0999999999999996</v>
      </c>
      <c r="W86" s="4">
        <v>3.9</v>
      </c>
      <c r="X86" s="4">
        <f t="shared" si="63"/>
        <v>4</v>
      </c>
      <c r="Y86" s="4">
        <f t="shared" si="64"/>
        <v>6</v>
      </c>
      <c r="Z86" s="4">
        <f t="shared" si="65"/>
        <v>12</v>
      </c>
      <c r="AA86" s="4">
        <v>0</v>
      </c>
      <c r="AB86" s="4">
        <f t="shared" si="66"/>
        <v>12</v>
      </c>
      <c r="AC86" s="4">
        <v>6</v>
      </c>
      <c r="AD86" s="4">
        <v>2.2999999999999998</v>
      </c>
      <c r="AE86" s="4">
        <v>2</v>
      </c>
      <c r="AF86" s="4">
        <f t="shared" si="67"/>
        <v>2.15</v>
      </c>
      <c r="AG86" s="4">
        <f t="shared" si="68"/>
        <v>7.85</v>
      </c>
      <c r="AH86" s="4">
        <f t="shared" si="69"/>
        <v>13.85</v>
      </c>
      <c r="AI86" s="4">
        <v>0</v>
      </c>
      <c r="AJ86" s="4">
        <f t="shared" si="70"/>
        <v>13.85</v>
      </c>
      <c r="AK86" s="5">
        <f t="shared" si="71"/>
        <v>48.199999999999996</v>
      </c>
      <c r="AL86" s="3"/>
      <c r="AM86" s="3">
        <v>13</v>
      </c>
    </row>
    <row r="87" spans="1:39" ht="25" customHeight="1" x14ac:dyDescent="0.35">
      <c r="A87" s="3" t="s">
        <v>168</v>
      </c>
      <c r="B87" s="3">
        <v>2014</v>
      </c>
      <c r="C87" s="3" t="s">
        <v>18</v>
      </c>
      <c r="D87" s="3">
        <v>304</v>
      </c>
      <c r="E87" s="21">
        <v>4</v>
      </c>
      <c r="F87" s="4">
        <v>1.3</v>
      </c>
      <c r="G87" s="4">
        <v>1.5</v>
      </c>
      <c r="H87" s="4">
        <f t="shared" si="55"/>
        <v>1.4</v>
      </c>
      <c r="I87" s="4">
        <f t="shared" si="56"/>
        <v>8.6</v>
      </c>
      <c r="J87" s="4">
        <f t="shared" si="57"/>
        <v>12.6</v>
      </c>
      <c r="K87" s="4">
        <v>0</v>
      </c>
      <c r="L87" s="4">
        <f t="shared" si="58"/>
        <v>12.6</v>
      </c>
      <c r="M87" s="21">
        <v>4</v>
      </c>
      <c r="N87" s="4">
        <v>4.4000000000000004</v>
      </c>
      <c r="O87" s="4">
        <v>4.3</v>
      </c>
      <c r="P87" s="4">
        <f t="shared" si="59"/>
        <v>4.3499999999999996</v>
      </c>
      <c r="Q87" s="4">
        <f t="shared" si="60"/>
        <v>5.65</v>
      </c>
      <c r="R87" s="4">
        <f t="shared" si="61"/>
        <v>9.65</v>
      </c>
      <c r="S87" s="4">
        <v>0</v>
      </c>
      <c r="T87" s="4">
        <f t="shared" si="62"/>
        <v>9.65</v>
      </c>
      <c r="U87" s="21">
        <v>4</v>
      </c>
      <c r="V87" s="4">
        <v>2.8</v>
      </c>
      <c r="W87" s="4">
        <v>2.4</v>
      </c>
      <c r="X87" s="4">
        <f t="shared" si="63"/>
        <v>2.5999999999999996</v>
      </c>
      <c r="Y87" s="4">
        <f t="shared" si="64"/>
        <v>7.4</v>
      </c>
      <c r="Z87" s="4">
        <f t="shared" si="65"/>
        <v>11.4</v>
      </c>
      <c r="AA87" s="4">
        <v>0</v>
      </c>
      <c r="AB87" s="4">
        <f t="shared" si="66"/>
        <v>11.4</v>
      </c>
      <c r="AC87" s="21">
        <v>5</v>
      </c>
      <c r="AD87" s="4">
        <v>1.2</v>
      </c>
      <c r="AE87" s="4">
        <v>1.2</v>
      </c>
      <c r="AF87" s="4">
        <f t="shared" si="67"/>
        <v>1.2</v>
      </c>
      <c r="AG87" s="4">
        <f t="shared" si="68"/>
        <v>8.8000000000000007</v>
      </c>
      <c r="AH87" s="4">
        <f t="shared" si="69"/>
        <v>13.8</v>
      </c>
      <c r="AI87" s="4">
        <v>0</v>
      </c>
      <c r="AJ87" s="4">
        <f t="shared" si="70"/>
        <v>13.8</v>
      </c>
      <c r="AK87" s="5">
        <f t="shared" si="71"/>
        <v>47.45</v>
      </c>
      <c r="AL87" s="3"/>
      <c r="AM87" s="3">
        <v>14</v>
      </c>
    </row>
    <row r="88" spans="1:39" ht="25" customHeight="1" x14ac:dyDescent="0.35">
      <c r="A88" s="3" t="s">
        <v>99</v>
      </c>
      <c r="B88" s="3">
        <v>2013</v>
      </c>
      <c r="C88" s="3" t="s">
        <v>18</v>
      </c>
      <c r="D88" s="3">
        <v>304</v>
      </c>
      <c r="E88" s="21">
        <v>4</v>
      </c>
      <c r="F88" s="4">
        <v>1.6</v>
      </c>
      <c r="G88" s="4">
        <v>1.8</v>
      </c>
      <c r="H88" s="4">
        <f t="shared" si="55"/>
        <v>1.7000000000000002</v>
      </c>
      <c r="I88" s="4">
        <f t="shared" si="56"/>
        <v>8.3000000000000007</v>
      </c>
      <c r="J88" s="4">
        <f t="shared" si="57"/>
        <v>12.3</v>
      </c>
      <c r="K88" s="4">
        <v>0</v>
      </c>
      <c r="L88" s="4">
        <f t="shared" si="58"/>
        <v>12.3</v>
      </c>
      <c r="M88" s="21">
        <v>4</v>
      </c>
      <c r="N88" s="4">
        <v>1.9</v>
      </c>
      <c r="O88" s="4">
        <v>2.2000000000000002</v>
      </c>
      <c r="P88" s="4">
        <f t="shared" si="59"/>
        <v>2.0499999999999998</v>
      </c>
      <c r="Q88" s="4">
        <f t="shared" si="60"/>
        <v>7.95</v>
      </c>
      <c r="R88" s="4">
        <f t="shared" si="61"/>
        <v>11.95</v>
      </c>
      <c r="S88" s="4">
        <v>0.5</v>
      </c>
      <c r="T88" s="4">
        <f t="shared" si="62"/>
        <v>11.45</v>
      </c>
      <c r="U88" s="21">
        <v>5</v>
      </c>
      <c r="V88" s="4">
        <v>4.4000000000000004</v>
      </c>
      <c r="W88" s="4">
        <v>4</v>
      </c>
      <c r="X88" s="4">
        <f t="shared" si="63"/>
        <v>4.2</v>
      </c>
      <c r="Y88" s="4">
        <f t="shared" si="64"/>
        <v>5.8</v>
      </c>
      <c r="Z88" s="4">
        <f t="shared" si="65"/>
        <v>10.8</v>
      </c>
      <c r="AA88" s="4">
        <v>0</v>
      </c>
      <c r="AB88" s="4">
        <f t="shared" si="66"/>
        <v>10.8</v>
      </c>
      <c r="AC88" s="4">
        <v>5</v>
      </c>
      <c r="AD88" s="4">
        <v>2.2000000000000002</v>
      </c>
      <c r="AE88" s="4">
        <v>2.6</v>
      </c>
      <c r="AF88" s="4">
        <f t="shared" si="67"/>
        <v>2.4000000000000004</v>
      </c>
      <c r="AG88" s="4">
        <f t="shared" si="68"/>
        <v>7.6</v>
      </c>
      <c r="AH88" s="4">
        <f t="shared" si="69"/>
        <v>12.6</v>
      </c>
      <c r="AI88" s="4">
        <v>0</v>
      </c>
      <c r="AJ88" s="4">
        <f t="shared" si="70"/>
        <v>12.6</v>
      </c>
      <c r="AK88" s="5">
        <f t="shared" si="71"/>
        <v>47.149999999999991</v>
      </c>
      <c r="AL88" s="3">
        <v>18</v>
      </c>
      <c r="AM88" s="3"/>
    </row>
    <row r="89" spans="1:39" ht="25" customHeight="1" x14ac:dyDescent="0.35">
      <c r="E89" s="6"/>
      <c r="F89" s="6"/>
      <c r="G89" s="6"/>
      <c r="H89" s="6"/>
      <c r="I89" s="6"/>
      <c r="J89" s="6"/>
      <c r="L89" s="6"/>
      <c r="M89" s="6"/>
      <c r="N89" s="6"/>
      <c r="O89" s="6"/>
      <c r="P89" s="6"/>
      <c r="Q89" s="6"/>
      <c r="R89" s="6"/>
      <c r="T89" s="6"/>
      <c r="U89" s="6"/>
      <c r="V89" s="6"/>
      <c r="W89" s="6"/>
      <c r="X89" s="6"/>
      <c r="Y89" s="6"/>
      <c r="Z89" s="6"/>
      <c r="AB89" s="6"/>
      <c r="AC89" s="6"/>
      <c r="AD89" s="6"/>
      <c r="AE89" s="6"/>
      <c r="AF89" s="6"/>
      <c r="AG89" s="6"/>
      <c r="AH89" s="6"/>
      <c r="AJ89" s="6"/>
      <c r="AK89" s="6"/>
    </row>
    <row r="90" spans="1:39" ht="25" customHeight="1" x14ac:dyDescent="0.35">
      <c r="A90" s="1" t="s">
        <v>40</v>
      </c>
      <c r="E90" s="1" t="s">
        <v>1</v>
      </c>
      <c r="M90" s="1" t="s">
        <v>2</v>
      </c>
      <c r="U90" s="1" t="s">
        <v>3</v>
      </c>
      <c r="AC90" s="1" t="s">
        <v>4</v>
      </c>
      <c r="AK90" s="1" t="s">
        <v>5</v>
      </c>
    </row>
    <row r="91" spans="1:39" ht="25" customHeight="1" x14ac:dyDescent="0.35">
      <c r="E91" s="1" t="s">
        <v>6</v>
      </c>
      <c r="F91" s="1" t="s">
        <v>7</v>
      </c>
      <c r="G91" s="1" t="s">
        <v>8</v>
      </c>
      <c r="H91" s="1" t="s">
        <v>9</v>
      </c>
      <c r="I91" s="1" t="s">
        <v>10</v>
      </c>
      <c r="J91" s="1" t="s">
        <v>11</v>
      </c>
      <c r="K91" s="1" t="s">
        <v>12</v>
      </c>
      <c r="L91" s="1" t="s">
        <v>13</v>
      </c>
      <c r="M91" s="1" t="s">
        <v>6</v>
      </c>
      <c r="N91" s="1" t="s">
        <v>7</v>
      </c>
      <c r="O91" s="1" t="s">
        <v>8</v>
      </c>
      <c r="P91" s="1" t="s">
        <v>9</v>
      </c>
      <c r="Q91" s="1" t="s">
        <v>10</v>
      </c>
      <c r="R91" s="1" t="s">
        <v>11</v>
      </c>
      <c r="S91" s="1" t="s">
        <v>12</v>
      </c>
      <c r="T91" s="1" t="s">
        <v>13</v>
      </c>
      <c r="U91" s="1" t="s">
        <v>6</v>
      </c>
      <c r="V91" s="1" t="s">
        <v>7</v>
      </c>
      <c r="W91" s="1" t="s">
        <v>8</v>
      </c>
      <c r="X91" s="1" t="s">
        <v>9</v>
      </c>
      <c r="Y91" s="1" t="s">
        <v>10</v>
      </c>
      <c r="Z91" s="1" t="s">
        <v>11</v>
      </c>
      <c r="AA91" s="1" t="s">
        <v>12</v>
      </c>
      <c r="AB91" s="1" t="s">
        <v>13</v>
      </c>
      <c r="AC91" s="1" t="s">
        <v>6</v>
      </c>
      <c r="AD91" s="1" t="s">
        <v>7</v>
      </c>
      <c r="AE91" s="1" t="s">
        <v>8</v>
      </c>
      <c r="AF91" s="1" t="s">
        <v>9</v>
      </c>
      <c r="AG91" s="1" t="s">
        <v>10</v>
      </c>
      <c r="AH91" s="1" t="s">
        <v>11</v>
      </c>
      <c r="AI91" s="1" t="s">
        <v>12</v>
      </c>
      <c r="AJ91" s="1" t="s">
        <v>13</v>
      </c>
    </row>
    <row r="92" spans="1:39" x14ac:dyDescent="0.35">
      <c r="AL92" s="1">
        <v>2015</v>
      </c>
    </row>
    <row r="93" spans="1:39" ht="25" customHeight="1" x14ac:dyDescent="0.35">
      <c r="A93" s="3" t="s">
        <v>107</v>
      </c>
      <c r="B93" s="3">
        <v>2015</v>
      </c>
      <c r="C93" s="3" t="s">
        <v>26</v>
      </c>
      <c r="D93" s="3">
        <v>305</v>
      </c>
      <c r="E93" s="4">
        <v>5</v>
      </c>
      <c r="F93" s="4">
        <v>0.9</v>
      </c>
      <c r="G93" s="4">
        <v>0.9</v>
      </c>
      <c r="H93" s="4">
        <f t="shared" ref="H93:H109" si="72">AVERAGE(F93:G93)</f>
        <v>0.9</v>
      </c>
      <c r="I93" s="4">
        <f t="shared" ref="I93:I109" si="73">SUM(10-H93)</f>
        <v>9.1</v>
      </c>
      <c r="J93" s="4">
        <f t="shared" ref="J93:J109" si="74">SUM(E93+I93)</f>
        <v>14.1</v>
      </c>
      <c r="K93" s="4">
        <v>0</v>
      </c>
      <c r="L93" s="4">
        <f t="shared" ref="L93:L108" si="75">SUM(J93-K93)</f>
        <v>14.1</v>
      </c>
      <c r="M93" s="4">
        <v>6</v>
      </c>
      <c r="N93" s="4">
        <v>1.3</v>
      </c>
      <c r="O93" s="4">
        <v>1.7</v>
      </c>
      <c r="P93" s="4">
        <f t="shared" ref="P93:P109" si="76">AVERAGE(N93:O93)</f>
        <v>1.5</v>
      </c>
      <c r="Q93" s="4">
        <f t="shared" ref="Q93:Q109" si="77">SUM(10-P93)</f>
        <v>8.5</v>
      </c>
      <c r="R93" s="4">
        <f t="shared" ref="R93:R109" si="78">SUM(M93+Q93)</f>
        <v>14.5</v>
      </c>
      <c r="S93" s="4">
        <v>0</v>
      </c>
      <c r="T93" s="4">
        <f t="shared" ref="T93:T108" si="79">SUM(R93-S93)</f>
        <v>14.5</v>
      </c>
      <c r="U93" s="4">
        <v>7</v>
      </c>
      <c r="V93" s="4">
        <v>3.7</v>
      </c>
      <c r="W93" s="4">
        <v>3.7</v>
      </c>
      <c r="X93" s="4">
        <f t="shared" ref="X93:X109" si="80">AVERAGE(V93:W93)</f>
        <v>3.7</v>
      </c>
      <c r="Y93" s="4">
        <f t="shared" ref="Y93:Y109" si="81">SUM(10-X93)</f>
        <v>6.3</v>
      </c>
      <c r="Z93" s="4">
        <f t="shared" ref="Z93:Z109" si="82">SUM(U93+Y93)</f>
        <v>13.3</v>
      </c>
      <c r="AA93" s="4">
        <v>0</v>
      </c>
      <c r="AB93" s="4">
        <f t="shared" ref="AB93:AB108" si="83">SUM(Z93-AA93)</f>
        <v>13.3</v>
      </c>
      <c r="AC93" s="4">
        <v>6.5</v>
      </c>
      <c r="AD93" s="4">
        <v>2</v>
      </c>
      <c r="AE93" s="4">
        <v>2.5</v>
      </c>
      <c r="AF93" s="4">
        <f t="shared" ref="AF93:AF109" si="84">AVERAGE(AD93:AE93)</f>
        <v>2.25</v>
      </c>
      <c r="AG93" s="4">
        <f t="shared" ref="AG93:AG109" si="85">SUM(10-AF93)</f>
        <v>7.75</v>
      </c>
      <c r="AH93" s="4">
        <f t="shared" ref="AH93:AH109" si="86">SUM(AC93+AG93)</f>
        <v>14.25</v>
      </c>
      <c r="AI93" s="4">
        <v>0</v>
      </c>
      <c r="AJ93" s="4">
        <f t="shared" ref="AJ93:AJ108" si="87">SUM(AH93-AI93)</f>
        <v>14.25</v>
      </c>
      <c r="AK93" s="5">
        <f t="shared" ref="AK93:AK109" si="88">SUM(AJ93+AB93+T93+L93)</f>
        <v>56.15</v>
      </c>
      <c r="AL93" s="3">
        <v>1</v>
      </c>
      <c r="AM93" s="3"/>
    </row>
    <row r="94" spans="1:39" ht="25" customHeight="1" x14ac:dyDescent="0.35">
      <c r="A94" s="3" t="s">
        <v>84</v>
      </c>
      <c r="B94" s="3">
        <v>2015</v>
      </c>
      <c r="C94" s="3" t="s">
        <v>28</v>
      </c>
      <c r="D94" s="3">
        <v>305</v>
      </c>
      <c r="E94" s="4">
        <v>7</v>
      </c>
      <c r="F94" s="4">
        <v>1.4</v>
      </c>
      <c r="G94" s="4">
        <v>1.4</v>
      </c>
      <c r="H94" s="4">
        <f t="shared" si="72"/>
        <v>1.4</v>
      </c>
      <c r="I94" s="4">
        <f t="shared" si="73"/>
        <v>8.6</v>
      </c>
      <c r="J94" s="4">
        <f t="shared" si="74"/>
        <v>15.6</v>
      </c>
      <c r="K94" s="4">
        <v>0</v>
      </c>
      <c r="L94" s="4">
        <f t="shared" si="75"/>
        <v>15.6</v>
      </c>
      <c r="M94" s="4">
        <v>6</v>
      </c>
      <c r="N94" s="4">
        <v>1.2</v>
      </c>
      <c r="O94" s="4">
        <v>1.5</v>
      </c>
      <c r="P94" s="4">
        <f t="shared" si="76"/>
        <v>1.35</v>
      </c>
      <c r="Q94" s="4">
        <f t="shared" si="77"/>
        <v>8.65</v>
      </c>
      <c r="R94" s="4">
        <f t="shared" si="78"/>
        <v>14.65</v>
      </c>
      <c r="S94" s="4">
        <v>0</v>
      </c>
      <c r="T94" s="4">
        <f t="shared" si="79"/>
        <v>14.65</v>
      </c>
      <c r="U94" s="4">
        <v>7</v>
      </c>
      <c r="V94" s="4">
        <v>5.7</v>
      </c>
      <c r="W94" s="4">
        <v>5.7</v>
      </c>
      <c r="X94" s="4">
        <f t="shared" si="80"/>
        <v>5.7</v>
      </c>
      <c r="Y94" s="4">
        <f t="shared" si="81"/>
        <v>4.3</v>
      </c>
      <c r="Z94" s="4">
        <f t="shared" si="82"/>
        <v>11.3</v>
      </c>
      <c r="AA94" s="4">
        <v>0</v>
      </c>
      <c r="AB94" s="4">
        <f t="shared" si="83"/>
        <v>11.3</v>
      </c>
      <c r="AC94" s="4">
        <v>6</v>
      </c>
      <c r="AD94" s="4">
        <v>3.1</v>
      </c>
      <c r="AE94" s="4">
        <v>2.9</v>
      </c>
      <c r="AF94" s="4">
        <f t="shared" si="84"/>
        <v>3</v>
      </c>
      <c r="AG94" s="4">
        <f t="shared" si="85"/>
        <v>7</v>
      </c>
      <c r="AH94" s="4">
        <f t="shared" si="86"/>
        <v>13</v>
      </c>
      <c r="AI94" s="4">
        <v>0</v>
      </c>
      <c r="AJ94" s="4">
        <f t="shared" si="87"/>
        <v>13</v>
      </c>
      <c r="AK94" s="5">
        <f t="shared" si="88"/>
        <v>54.550000000000004</v>
      </c>
      <c r="AL94" s="3">
        <v>2</v>
      </c>
      <c r="AM94" s="3"/>
    </row>
    <row r="95" spans="1:39" ht="25" customHeight="1" x14ac:dyDescent="0.35">
      <c r="A95" s="3" t="s">
        <v>105</v>
      </c>
      <c r="B95" s="3">
        <v>2015</v>
      </c>
      <c r="C95" s="3" t="s">
        <v>18</v>
      </c>
      <c r="D95" s="3">
        <v>305</v>
      </c>
      <c r="E95" s="4">
        <v>5</v>
      </c>
      <c r="F95" s="4">
        <v>1.7</v>
      </c>
      <c r="G95" s="4">
        <v>1.5</v>
      </c>
      <c r="H95" s="4">
        <f t="shared" si="72"/>
        <v>1.6</v>
      </c>
      <c r="I95" s="4">
        <f t="shared" si="73"/>
        <v>8.4</v>
      </c>
      <c r="J95" s="4">
        <f t="shared" si="74"/>
        <v>13.4</v>
      </c>
      <c r="K95" s="4">
        <v>0</v>
      </c>
      <c r="L95" s="4">
        <f t="shared" si="75"/>
        <v>13.4</v>
      </c>
      <c r="M95" s="4">
        <v>6</v>
      </c>
      <c r="N95" s="4">
        <v>1.7</v>
      </c>
      <c r="O95" s="4">
        <v>1.1000000000000001</v>
      </c>
      <c r="P95" s="4">
        <f t="shared" si="76"/>
        <v>1.4</v>
      </c>
      <c r="Q95" s="4">
        <f t="shared" si="77"/>
        <v>8.6</v>
      </c>
      <c r="R95" s="4">
        <f t="shared" si="78"/>
        <v>14.6</v>
      </c>
      <c r="S95" s="4">
        <v>0</v>
      </c>
      <c r="T95" s="4">
        <f t="shared" si="79"/>
        <v>14.6</v>
      </c>
      <c r="U95" s="4">
        <v>6</v>
      </c>
      <c r="V95" s="4">
        <v>4.5</v>
      </c>
      <c r="W95" s="4">
        <v>4.0999999999999996</v>
      </c>
      <c r="X95" s="4">
        <f t="shared" si="80"/>
        <v>4.3</v>
      </c>
      <c r="Y95" s="4">
        <f t="shared" si="81"/>
        <v>5.7</v>
      </c>
      <c r="Z95" s="4">
        <f t="shared" si="82"/>
        <v>11.7</v>
      </c>
      <c r="AA95" s="4">
        <v>0</v>
      </c>
      <c r="AB95" s="4">
        <f t="shared" si="83"/>
        <v>11.7</v>
      </c>
      <c r="AC95" s="4">
        <v>6</v>
      </c>
      <c r="AD95" s="4">
        <v>1</v>
      </c>
      <c r="AE95" s="4">
        <v>1.5</v>
      </c>
      <c r="AF95" s="4">
        <f t="shared" si="84"/>
        <v>1.25</v>
      </c>
      <c r="AG95" s="4">
        <f t="shared" si="85"/>
        <v>8.75</v>
      </c>
      <c r="AH95" s="4">
        <f t="shared" si="86"/>
        <v>14.75</v>
      </c>
      <c r="AI95" s="4">
        <v>0</v>
      </c>
      <c r="AJ95" s="4">
        <f t="shared" si="87"/>
        <v>14.75</v>
      </c>
      <c r="AK95" s="5">
        <f t="shared" si="88"/>
        <v>54.449999999999996</v>
      </c>
      <c r="AL95" s="3">
        <v>3</v>
      </c>
      <c r="AM95" s="3"/>
    </row>
    <row r="96" spans="1:39" ht="25" customHeight="1" x14ac:dyDescent="0.35">
      <c r="A96" s="3" t="s">
        <v>103</v>
      </c>
      <c r="B96" s="3">
        <v>2015</v>
      </c>
      <c r="C96" s="3" t="s">
        <v>18</v>
      </c>
      <c r="D96" s="3">
        <v>305</v>
      </c>
      <c r="E96" s="4">
        <v>5</v>
      </c>
      <c r="F96" s="4">
        <v>1.5</v>
      </c>
      <c r="G96" s="4">
        <v>1.7</v>
      </c>
      <c r="H96" s="4">
        <f t="shared" si="72"/>
        <v>1.6</v>
      </c>
      <c r="I96" s="4">
        <f t="shared" si="73"/>
        <v>8.4</v>
      </c>
      <c r="J96" s="4">
        <f t="shared" si="74"/>
        <v>13.4</v>
      </c>
      <c r="K96" s="4">
        <v>0</v>
      </c>
      <c r="L96" s="4">
        <f t="shared" si="75"/>
        <v>13.4</v>
      </c>
      <c r="M96" s="4">
        <v>6</v>
      </c>
      <c r="N96" s="4">
        <v>3.2</v>
      </c>
      <c r="O96" s="4">
        <v>2.5</v>
      </c>
      <c r="P96" s="4">
        <f t="shared" si="76"/>
        <v>2.85</v>
      </c>
      <c r="Q96" s="4">
        <f t="shared" si="77"/>
        <v>7.15</v>
      </c>
      <c r="R96" s="4">
        <f t="shared" si="78"/>
        <v>13.15</v>
      </c>
      <c r="S96" s="4">
        <v>0</v>
      </c>
      <c r="T96" s="4">
        <f t="shared" si="79"/>
        <v>13.15</v>
      </c>
      <c r="U96" s="4">
        <v>5.5</v>
      </c>
      <c r="V96" s="4">
        <v>4.8</v>
      </c>
      <c r="W96" s="4">
        <v>4.4000000000000004</v>
      </c>
      <c r="X96" s="4">
        <f t="shared" si="80"/>
        <v>4.5999999999999996</v>
      </c>
      <c r="Y96" s="4">
        <f t="shared" si="81"/>
        <v>5.4</v>
      </c>
      <c r="Z96" s="4">
        <f t="shared" si="82"/>
        <v>10.9</v>
      </c>
      <c r="AA96" s="4">
        <v>0</v>
      </c>
      <c r="AB96" s="4">
        <f t="shared" si="83"/>
        <v>10.9</v>
      </c>
      <c r="AC96" s="4">
        <v>6</v>
      </c>
      <c r="AD96" s="4">
        <v>1.2</v>
      </c>
      <c r="AE96" s="4">
        <v>1.2</v>
      </c>
      <c r="AF96" s="4">
        <f t="shared" si="84"/>
        <v>1.2</v>
      </c>
      <c r="AG96" s="4">
        <f t="shared" si="85"/>
        <v>8.8000000000000007</v>
      </c>
      <c r="AH96" s="4">
        <f t="shared" si="86"/>
        <v>14.8</v>
      </c>
      <c r="AI96" s="4">
        <v>0.3</v>
      </c>
      <c r="AJ96" s="4">
        <f t="shared" si="87"/>
        <v>14.5</v>
      </c>
      <c r="AK96" s="5">
        <f t="shared" si="88"/>
        <v>51.949999999999996</v>
      </c>
      <c r="AL96" s="3">
        <v>4</v>
      </c>
      <c r="AM96" s="3"/>
    </row>
    <row r="97" spans="1:39" ht="25" customHeight="1" x14ac:dyDescent="0.35">
      <c r="A97" s="3" t="s">
        <v>207</v>
      </c>
      <c r="B97" s="3">
        <v>2015</v>
      </c>
      <c r="C97" s="3" t="s">
        <v>201</v>
      </c>
      <c r="D97" s="3">
        <v>305</v>
      </c>
      <c r="E97" s="4">
        <v>5</v>
      </c>
      <c r="F97" s="4">
        <v>1</v>
      </c>
      <c r="G97" s="4">
        <v>1.2</v>
      </c>
      <c r="H97" s="4">
        <f t="shared" si="72"/>
        <v>1.1000000000000001</v>
      </c>
      <c r="I97" s="4">
        <f t="shared" si="73"/>
        <v>8.9</v>
      </c>
      <c r="J97" s="4">
        <f t="shared" si="74"/>
        <v>13.9</v>
      </c>
      <c r="K97" s="4">
        <v>0</v>
      </c>
      <c r="L97" s="4">
        <f t="shared" si="75"/>
        <v>13.9</v>
      </c>
      <c r="M97" s="4">
        <v>5</v>
      </c>
      <c r="N97" s="4">
        <v>1.1000000000000001</v>
      </c>
      <c r="O97" s="4">
        <v>1.6</v>
      </c>
      <c r="P97" s="4">
        <f t="shared" si="76"/>
        <v>1.35</v>
      </c>
      <c r="Q97" s="4">
        <f t="shared" si="77"/>
        <v>8.65</v>
      </c>
      <c r="R97" s="4">
        <f t="shared" si="78"/>
        <v>13.65</v>
      </c>
      <c r="S97" s="4">
        <v>0</v>
      </c>
      <c r="T97" s="4">
        <f t="shared" si="79"/>
        <v>13.65</v>
      </c>
      <c r="U97" s="4">
        <v>5</v>
      </c>
      <c r="V97" s="4">
        <v>4.7</v>
      </c>
      <c r="W97" s="4">
        <v>4.5</v>
      </c>
      <c r="X97" s="4">
        <f t="shared" si="80"/>
        <v>4.5999999999999996</v>
      </c>
      <c r="Y97" s="4">
        <f t="shared" si="81"/>
        <v>5.4</v>
      </c>
      <c r="Z97" s="4">
        <f t="shared" si="82"/>
        <v>10.4</v>
      </c>
      <c r="AA97" s="4">
        <v>0</v>
      </c>
      <c r="AB97" s="4">
        <f t="shared" si="83"/>
        <v>10.4</v>
      </c>
      <c r="AC97" s="4">
        <v>7</v>
      </c>
      <c r="AD97" s="4">
        <v>3.4</v>
      </c>
      <c r="AE97" s="4">
        <v>3.6</v>
      </c>
      <c r="AF97" s="4">
        <f t="shared" si="84"/>
        <v>3.5</v>
      </c>
      <c r="AG97" s="4">
        <f t="shared" si="85"/>
        <v>6.5</v>
      </c>
      <c r="AH97" s="4">
        <f t="shared" si="86"/>
        <v>13.5</v>
      </c>
      <c r="AI97" s="4">
        <v>0</v>
      </c>
      <c r="AJ97" s="4">
        <f t="shared" si="87"/>
        <v>13.5</v>
      </c>
      <c r="AK97" s="5">
        <f t="shared" si="88"/>
        <v>51.449999999999996</v>
      </c>
      <c r="AL97" s="3">
        <v>5</v>
      </c>
      <c r="AM97" s="3"/>
    </row>
    <row r="98" spans="1:39" ht="25" customHeight="1" x14ac:dyDescent="0.35">
      <c r="A98" s="3" t="s">
        <v>190</v>
      </c>
      <c r="B98" s="3">
        <v>2015</v>
      </c>
      <c r="C98" s="3" t="s">
        <v>53</v>
      </c>
      <c r="D98" s="3">
        <v>305</v>
      </c>
      <c r="E98" s="4">
        <v>6</v>
      </c>
      <c r="F98" s="4">
        <v>2.5</v>
      </c>
      <c r="G98" s="4">
        <v>2.5</v>
      </c>
      <c r="H98" s="4">
        <f t="shared" si="72"/>
        <v>2.5</v>
      </c>
      <c r="I98" s="4">
        <f t="shared" si="73"/>
        <v>7.5</v>
      </c>
      <c r="J98" s="4">
        <f t="shared" si="74"/>
        <v>13.5</v>
      </c>
      <c r="K98" s="4">
        <v>0</v>
      </c>
      <c r="L98" s="4">
        <f t="shared" si="75"/>
        <v>13.5</v>
      </c>
      <c r="M98" s="4">
        <v>5</v>
      </c>
      <c r="N98" s="4">
        <v>1.8</v>
      </c>
      <c r="O98" s="4">
        <v>1.7</v>
      </c>
      <c r="P98" s="4">
        <f t="shared" si="76"/>
        <v>1.75</v>
      </c>
      <c r="Q98" s="4">
        <f t="shared" si="77"/>
        <v>8.25</v>
      </c>
      <c r="R98" s="4">
        <f t="shared" si="78"/>
        <v>13.25</v>
      </c>
      <c r="S98" s="4">
        <v>0</v>
      </c>
      <c r="T98" s="4">
        <f t="shared" si="79"/>
        <v>13.25</v>
      </c>
      <c r="U98" s="4">
        <v>5</v>
      </c>
      <c r="V98" s="4">
        <v>3.7</v>
      </c>
      <c r="W98" s="4">
        <v>3.5</v>
      </c>
      <c r="X98" s="4">
        <f t="shared" si="80"/>
        <v>3.6</v>
      </c>
      <c r="Y98" s="4">
        <f t="shared" si="81"/>
        <v>6.4</v>
      </c>
      <c r="Z98" s="4">
        <f t="shared" si="82"/>
        <v>11.4</v>
      </c>
      <c r="AA98" s="4">
        <v>0</v>
      </c>
      <c r="AB98" s="4">
        <f t="shared" si="83"/>
        <v>11.4</v>
      </c>
      <c r="AC98" s="4">
        <v>5</v>
      </c>
      <c r="AD98" s="4">
        <v>2.2000000000000002</v>
      </c>
      <c r="AE98" s="4">
        <v>2.1</v>
      </c>
      <c r="AF98" s="4">
        <f t="shared" si="84"/>
        <v>2.1500000000000004</v>
      </c>
      <c r="AG98" s="4">
        <f t="shared" si="85"/>
        <v>7.85</v>
      </c>
      <c r="AH98" s="4">
        <f t="shared" si="86"/>
        <v>12.85</v>
      </c>
      <c r="AI98" s="4">
        <v>0</v>
      </c>
      <c r="AJ98" s="4">
        <f t="shared" si="87"/>
        <v>12.85</v>
      </c>
      <c r="AK98" s="5">
        <f t="shared" si="88"/>
        <v>51</v>
      </c>
      <c r="AL98" s="3">
        <v>6</v>
      </c>
      <c r="AM98" s="3"/>
    </row>
    <row r="99" spans="1:39" ht="25" customHeight="1" x14ac:dyDescent="0.35">
      <c r="A99" s="3" t="s">
        <v>104</v>
      </c>
      <c r="B99" s="3">
        <v>2015</v>
      </c>
      <c r="C99" s="3" t="s">
        <v>18</v>
      </c>
      <c r="D99" s="3">
        <v>305</v>
      </c>
      <c r="E99" s="4">
        <v>4</v>
      </c>
      <c r="F99" s="4">
        <v>1</v>
      </c>
      <c r="G99" s="4">
        <v>1.2</v>
      </c>
      <c r="H99" s="4">
        <f t="shared" si="72"/>
        <v>1.1000000000000001</v>
      </c>
      <c r="I99" s="4">
        <f t="shared" si="73"/>
        <v>8.9</v>
      </c>
      <c r="J99" s="4">
        <f t="shared" si="74"/>
        <v>12.9</v>
      </c>
      <c r="K99" s="4">
        <v>0</v>
      </c>
      <c r="L99" s="4">
        <f t="shared" si="75"/>
        <v>12.9</v>
      </c>
      <c r="M99" s="4">
        <v>5</v>
      </c>
      <c r="N99" s="4">
        <v>1.9</v>
      </c>
      <c r="O99" s="4">
        <v>2.1</v>
      </c>
      <c r="P99" s="4">
        <f t="shared" si="76"/>
        <v>2</v>
      </c>
      <c r="Q99" s="4">
        <f t="shared" si="77"/>
        <v>8</v>
      </c>
      <c r="R99" s="4">
        <f t="shared" si="78"/>
        <v>13</v>
      </c>
      <c r="S99" s="4">
        <v>0</v>
      </c>
      <c r="T99" s="4">
        <f t="shared" si="79"/>
        <v>13</v>
      </c>
      <c r="U99" s="4">
        <v>4.5</v>
      </c>
      <c r="V99" s="4">
        <v>2.9</v>
      </c>
      <c r="W99" s="4">
        <v>3.3</v>
      </c>
      <c r="X99" s="4">
        <f t="shared" si="80"/>
        <v>3.0999999999999996</v>
      </c>
      <c r="Y99" s="4">
        <f t="shared" si="81"/>
        <v>6.9</v>
      </c>
      <c r="Z99" s="4">
        <f t="shared" si="82"/>
        <v>11.4</v>
      </c>
      <c r="AA99" s="4">
        <v>0</v>
      </c>
      <c r="AB99" s="4">
        <f t="shared" si="83"/>
        <v>11.4</v>
      </c>
      <c r="AC99" s="4">
        <v>4</v>
      </c>
      <c r="AD99" s="4">
        <v>1.1000000000000001</v>
      </c>
      <c r="AE99" s="4">
        <v>0.9</v>
      </c>
      <c r="AF99" s="4">
        <f t="shared" si="84"/>
        <v>1</v>
      </c>
      <c r="AG99" s="4">
        <f t="shared" si="85"/>
        <v>9</v>
      </c>
      <c r="AH99" s="4">
        <f t="shared" si="86"/>
        <v>13</v>
      </c>
      <c r="AI99" s="4">
        <v>0</v>
      </c>
      <c r="AJ99" s="4">
        <f t="shared" si="87"/>
        <v>13</v>
      </c>
      <c r="AK99" s="5">
        <f t="shared" si="88"/>
        <v>50.3</v>
      </c>
      <c r="AL99" s="3">
        <v>7</v>
      </c>
      <c r="AM99" s="3"/>
    </row>
    <row r="100" spans="1:39" ht="25" customHeight="1" x14ac:dyDescent="0.35">
      <c r="A100" s="3" t="s">
        <v>106</v>
      </c>
      <c r="B100" s="3">
        <v>2015</v>
      </c>
      <c r="C100" s="3" t="s">
        <v>18</v>
      </c>
      <c r="D100" s="3">
        <v>305</v>
      </c>
      <c r="E100" s="4">
        <v>5</v>
      </c>
      <c r="F100" s="4">
        <v>1.5</v>
      </c>
      <c r="G100" s="4">
        <v>1.7</v>
      </c>
      <c r="H100" s="4">
        <f t="shared" si="72"/>
        <v>1.6</v>
      </c>
      <c r="I100" s="4">
        <f t="shared" si="73"/>
        <v>8.4</v>
      </c>
      <c r="J100" s="4">
        <f t="shared" si="74"/>
        <v>13.4</v>
      </c>
      <c r="K100" s="4">
        <v>0</v>
      </c>
      <c r="L100" s="4">
        <f t="shared" si="75"/>
        <v>13.4</v>
      </c>
      <c r="M100" s="4">
        <v>6</v>
      </c>
      <c r="N100" s="4">
        <v>2.9</v>
      </c>
      <c r="O100" s="4">
        <v>2.8</v>
      </c>
      <c r="P100" s="4">
        <f t="shared" si="76"/>
        <v>2.8499999999999996</v>
      </c>
      <c r="Q100" s="4">
        <f t="shared" si="77"/>
        <v>7.15</v>
      </c>
      <c r="R100" s="4">
        <f t="shared" si="78"/>
        <v>13.15</v>
      </c>
      <c r="S100" s="4">
        <v>0</v>
      </c>
      <c r="T100" s="4">
        <f t="shared" si="79"/>
        <v>13.15</v>
      </c>
      <c r="U100" s="4">
        <v>5</v>
      </c>
      <c r="V100" s="4">
        <v>4.4000000000000004</v>
      </c>
      <c r="W100" s="4">
        <v>5</v>
      </c>
      <c r="X100" s="4">
        <f t="shared" si="80"/>
        <v>4.7</v>
      </c>
      <c r="Y100" s="4">
        <f t="shared" si="81"/>
        <v>5.3</v>
      </c>
      <c r="Z100" s="4">
        <f t="shared" si="82"/>
        <v>10.3</v>
      </c>
      <c r="AA100" s="4">
        <v>0</v>
      </c>
      <c r="AB100" s="4">
        <f t="shared" si="83"/>
        <v>10.3</v>
      </c>
      <c r="AC100" s="4">
        <v>4</v>
      </c>
      <c r="AD100" s="4">
        <v>1</v>
      </c>
      <c r="AE100" s="4">
        <v>0.9</v>
      </c>
      <c r="AF100" s="4">
        <f t="shared" si="84"/>
        <v>0.95</v>
      </c>
      <c r="AG100" s="4">
        <f t="shared" si="85"/>
        <v>9.0500000000000007</v>
      </c>
      <c r="AH100" s="4">
        <f t="shared" si="86"/>
        <v>13.05</v>
      </c>
      <c r="AI100" s="4">
        <v>0</v>
      </c>
      <c r="AJ100" s="4">
        <f t="shared" si="87"/>
        <v>13.05</v>
      </c>
      <c r="AK100" s="5">
        <f t="shared" si="88"/>
        <v>49.9</v>
      </c>
      <c r="AL100" s="3">
        <v>8</v>
      </c>
      <c r="AM100" s="3"/>
    </row>
    <row r="101" spans="1:39" ht="25" customHeight="1" x14ac:dyDescent="0.35">
      <c r="A101" s="3" t="s">
        <v>177</v>
      </c>
      <c r="B101" s="3">
        <v>2015</v>
      </c>
      <c r="C101" s="3" t="s">
        <v>18</v>
      </c>
      <c r="D101" s="3">
        <v>305</v>
      </c>
      <c r="E101" s="4">
        <v>5</v>
      </c>
      <c r="F101" s="4">
        <v>1.8</v>
      </c>
      <c r="G101" s="4">
        <v>2.2000000000000002</v>
      </c>
      <c r="H101" s="4">
        <f t="shared" si="72"/>
        <v>2</v>
      </c>
      <c r="I101" s="4">
        <f t="shared" si="73"/>
        <v>8</v>
      </c>
      <c r="J101" s="4">
        <f t="shared" si="74"/>
        <v>13</v>
      </c>
      <c r="K101" s="4">
        <v>0</v>
      </c>
      <c r="L101" s="4">
        <f t="shared" si="75"/>
        <v>13</v>
      </c>
      <c r="M101" s="4">
        <v>6</v>
      </c>
      <c r="N101" s="4">
        <v>2.8</v>
      </c>
      <c r="O101" s="4">
        <v>3.3</v>
      </c>
      <c r="P101" s="4">
        <f t="shared" si="76"/>
        <v>3.05</v>
      </c>
      <c r="Q101" s="4">
        <f t="shared" si="77"/>
        <v>6.95</v>
      </c>
      <c r="R101" s="4">
        <f t="shared" si="78"/>
        <v>12.95</v>
      </c>
      <c r="S101" s="4">
        <v>0</v>
      </c>
      <c r="T101" s="4">
        <f t="shared" si="79"/>
        <v>12.95</v>
      </c>
      <c r="U101" s="4">
        <v>5</v>
      </c>
      <c r="V101" s="4">
        <v>4</v>
      </c>
      <c r="W101" s="4">
        <v>3.6</v>
      </c>
      <c r="X101" s="4">
        <f t="shared" si="80"/>
        <v>3.8</v>
      </c>
      <c r="Y101" s="4">
        <f t="shared" si="81"/>
        <v>6.2</v>
      </c>
      <c r="Z101" s="4">
        <f t="shared" si="82"/>
        <v>11.2</v>
      </c>
      <c r="AA101" s="4">
        <v>0</v>
      </c>
      <c r="AB101" s="4">
        <f t="shared" si="83"/>
        <v>11.2</v>
      </c>
      <c r="AC101" s="4">
        <v>4</v>
      </c>
      <c r="AD101" s="4">
        <v>1.3</v>
      </c>
      <c r="AE101" s="4">
        <v>1.8</v>
      </c>
      <c r="AF101" s="4">
        <f t="shared" si="84"/>
        <v>1.55</v>
      </c>
      <c r="AG101" s="4">
        <f t="shared" si="85"/>
        <v>8.4499999999999993</v>
      </c>
      <c r="AH101" s="4">
        <f t="shared" si="86"/>
        <v>12.45</v>
      </c>
      <c r="AI101" s="4">
        <v>0</v>
      </c>
      <c r="AJ101" s="4">
        <f t="shared" si="87"/>
        <v>12.45</v>
      </c>
      <c r="AK101" s="5">
        <f t="shared" si="88"/>
        <v>49.599999999999994</v>
      </c>
      <c r="AL101" s="3">
        <v>9</v>
      </c>
      <c r="AM101" s="3"/>
    </row>
    <row r="102" spans="1:39" ht="25" customHeight="1" x14ac:dyDescent="0.35">
      <c r="A102" s="3" t="s">
        <v>48</v>
      </c>
      <c r="B102" s="3">
        <v>2015</v>
      </c>
      <c r="C102" s="3" t="s">
        <v>18</v>
      </c>
      <c r="D102" s="3">
        <v>305</v>
      </c>
      <c r="E102" s="4">
        <v>5</v>
      </c>
      <c r="F102" s="4">
        <v>1.5</v>
      </c>
      <c r="G102" s="4">
        <v>1.5</v>
      </c>
      <c r="H102" s="4">
        <f t="shared" si="72"/>
        <v>1.5</v>
      </c>
      <c r="I102" s="4">
        <f t="shared" si="73"/>
        <v>8.5</v>
      </c>
      <c r="J102" s="4">
        <f t="shared" si="74"/>
        <v>13.5</v>
      </c>
      <c r="K102" s="4">
        <v>0</v>
      </c>
      <c r="L102" s="4">
        <f t="shared" si="75"/>
        <v>13.5</v>
      </c>
      <c r="M102" s="4">
        <v>5</v>
      </c>
      <c r="N102" s="4">
        <v>2</v>
      </c>
      <c r="O102" s="4">
        <v>1.6</v>
      </c>
      <c r="P102" s="4">
        <f t="shared" si="76"/>
        <v>1.8</v>
      </c>
      <c r="Q102" s="4">
        <f t="shared" si="77"/>
        <v>8.1999999999999993</v>
      </c>
      <c r="R102" s="4">
        <f t="shared" si="78"/>
        <v>13.2</v>
      </c>
      <c r="S102" s="4">
        <v>0</v>
      </c>
      <c r="T102" s="4">
        <f t="shared" si="79"/>
        <v>13.2</v>
      </c>
      <c r="U102" s="4">
        <v>5</v>
      </c>
      <c r="V102" s="4">
        <v>5.2</v>
      </c>
      <c r="W102" s="4">
        <v>5.2</v>
      </c>
      <c r="X102" s="4">
        <f t="shared" si="80"/>
        <v>5.2</v>
      </c>
      <c r="Y102" s="4">
        <f t="shared" si="81"/>
        <v>4.8</v>
      </c>
      <c r="Z102" s="4">
        <f t="shared" si="82"/>
        <v>9.8000000000000007</v>
      </c>
      <c r="AA102" s="4">
        <v>0</v>
      </c>
      <c r="AB102" s="4">
        <f t="shared" si="83"/>
        <v>9.8000000000000007</v>
      </c>
      <c r="AC102" s="4">
        <v>4.5</v>
      </c>
      <c r="AD102" s="4">
        <v>1.7</v>
      </c>
      <c r="AE102" s="4">
        <v>2</v>
      </c>
      <c r="AF102" s="4">
        <f t="shared" si="84"/>
        <v>1.85</v>
      </c>
      <c r="AG102" s="4">
        <f t="shared" si="85"/>
        <v>8.15</v>
      </c>
      <c r="AH102" s="4">
        <f t="shared" si="86"/>
        <v>12.65</v>
      </c>
      <c r="AI102" s="4">
        <v>0</v>
      </c>
      <c r="AJ102" s="4">
        <f t="shared" si="87"/>
        <v>12.65</v>
      </c>
      <c r="AK102" s="5">
        <f t="shared" si="88"/>
        <v>49.150000000000006</v>
      </c>
      <c r="AL102" s="3">
        <v>10</v>
      </c>
      <c r="AM102" s="3"/>
    </row>
    <row r="103" spans="1:39" ht="25" customHeight="1" x14ac:dyDescent="0.35">
      <c r="A103" s="3" t="s">
        <v>206</v>
      </c>
      <c r="B103" s="3">
        <v>2015</v>
      </c>
      <c r="C103" s="3" t="s">
        <v>201</v>
      </c>
      <c r="D103" s="3">
        <v>305</v>
      </c>
      <c r="E103" s="4">
        <v>5</v>
      </c>
      <c r="F103" s="4">
        <v>1.1000000000000001</v>
      </c>
      <c r="G103" s="4">
        <v>0.9</v>
      </c>
      <c r="H103" s="4">
        <f t="shared" si="72"/>
        <v>1</v>
      </c>
      <c r="I103" s="4">
        <f t="shared" si="73"/>
        <v>9</v>
      </c>
      <c r="J103" s="4">
        <f t="shared" si="74"/>
        <v>14</v>
      </c>
      <c r="K103" s="4">
        <v>0</v>
      </c>
      <c r="L103" s="4">
        <f t="shared" si="75"/>
        <v>14</v>
      </c>
      <c r="M103" s="4">
        <v>5</v>
      </c>
      <c r="N103" s="4">
        <v>1.5</v>
      </c>
      <c r="O103" s="4">
        <v>1.5</v>
      </c>
      <c r="P103" s="4">
        <f t="shared" si="76"/>
        <v>1.5</v>
      </c>
      <c r="Q103" s="4">
        <f t="shared" si="77"/>
        <v>8.5</v>
      </c>
      <c r="R103" s="4">
        <f t="shared" si="78"/>
        <v>13.5</v>
      </c>
      <c r="S103" s="4">
        <v>0</v>
      </c>
      <c r="T103" s="4">
        <f t="shared" si="79"/>
        <v>13.5</v>
      </c>
      <c r="U103" s="4">
        <v>6</v>
      </c>
      <c r="V103" s="4">
        <v>7.2</v>
      </c>
      <c r="W103" s="4">
        <v>7.4</v>
      </c>
      <c r="X103" s="4">
        <f t="shared" si="80"/>
        <v>7.3000000000000007</v>
      </c>
      <c r="Y103" s="4">
        <f t="shared" si="81"/>
        <v>2.6999999999999993</v>
      </c>
      <c r="Z103" s="4">
        <f t="shared" si="82"/>
        <v>8.6999999999999993</v>
      </c>
      <c r="AA103" s="4">
        <v>0</v>
      </c>
      <c r="AB103" s="4">
        <f t="shared" si="83"/>
        <v>8.6999999999999993</v>
      </c>
      <c r="AC103" s="4">
        <v>6.5</v>
      </c>
      <c r="AD103" s="4">
        <v>3.8</v>
      </c>
      <c r="AE103" s="4">
        <v>3.5</v>
      </c>
      <c r="AF103" s="4">
        <f t="shared" si="84"/>
        <v>3.65</v>
      </c>
      <c r="AG103" s="4">
        <f t="shared" si="85"/>
        <v>6.35</v>
      </c>
      <c r="AH103" s="4">
        <f t="shared" si="86"/>
        <v>12.85</v>
      </c>
      <c r="AI103" s="4">
        <v>0</v>
      </c>
      <c r="AJ103" s="4">
        <f t="shared" si="87"/>
        <v>12.85</v>
      </c>
      <c r="AK103" s="5">
        <f t="shared" si="88"/>
        <v>49.05</v>
      </c>
      <c r="AL103" s="3">
        <v>11</v>
      </c>
      <c r="AM103" s="3"/>
    </row>
    <row r="104" spans="1:39" ht="25" customHeight="1" x14ac:dyDescent="0.35">
      <c r="A104" s="3" t="s">
        <v>199</v>
      </c>
      <c r="B104" s="3">
        <v>2015</v>
      </c>
      <c r="C104" s="3" t="s">
        <v>62</v>
      </c>
      <c r="D104" s="3">
        <v>305</v>
      </c>
      <c r="E104" s="4">
        <v>5</v>
      </c>
      <c r="F104" s="4">
        <v>1.5</v>
      </c>
      <c r="G104" s="4">
        <v>1.1000000000000001</v>
      </c>
      <c r="H104" s="4">
        <f t="shared" si="72"/>
        <v>1.3</v>
      </c>
      <c r="I104" s="4">
        <f t="shared" si="73"/>
        <v>8.6999999999999993</v>
      </c>
      <c r="J104" s="4">
        <f t="shared" si="74"/>
        <v>13.7</v>
      </c>
      <c r="K104" s="4">
        <v>0</v>
      </c>
      <c r="L104" s="4">
        <f t="shared" si="75"/>
        <v>13.7</v>
      </c>
      <c r="M104" s="4">
        <v>5</v>
      </c>
      <c r="N104" s="4">
        <v>1.7</v>
      </c>
      <c r="O104" s="4">
        <v>2.2000000000000002</v>
      </c>
      <c r="P104" s="4">
        <f t="shared" si="76"/>
        <v>1.9500000000000002</v>
      </c>
      <c r="Q104" s="4">
        <f t="shared" si="77"/>
        <v>8.0500000000000007</v>
      </c>
      <c r="R104" s="4">
        <f t="shared" si="78"/>
        <v>13.05</v>
      </c>
      <c r="S104" s="4">
        <v>0</v>
      </c>
      <c r="T104" s="4">
        <f t="shared" si="79"/>
        <v>13.05</v>
      </c>
      <c r="U104" s="4">
        <v>5</v>
      </c>
      <c r="V104" s="4">
        <v>6.7</v>
      </c>
      <c r="W104" s="4">
        <v>6.3</v>
      </c>
      <c r="X104" s="4">
        <f t="shared" si="80"/>
        <v>6.5</v>
      </c>
      <c r="Y104" s="4">
        <f t="shared" si="81"/>
        <v>3.5</v>
      </c>
      <c r="Z104" s="4">
        <f t="shared" si="82"/>
        <v>8.5</v>
      </c>
      <c r="AA104" s="4">
        <v>0</v>
      </c>
      <c r="AB104" s="4">
        <f t="shared" si="83"/>
        <v>8.5</v>
      </c>
      <c r="AC104" s="4">
        <v>5.5</v>
      </c>
      <c r="AD104" s="4">
        <v>1.6</v>
      </c>
      <c r="AE104" s="4">
        <v>1.9</v>
      </c>
      <c r="AF104" s="4">
        <f t="shared" si="84"/>
        <v>1.75</v>
      </c>
      <c r="AG104" s="4">
        <f t="shared" si="85"/>
        <v>8.25</v>
      </c>
      <c r="AH104" s="4">
        <f t="shared" si="86"/>
        <v>13.75</v>
      </c>
      <c r="AI104" s="4">
        <v>0</v>
      </c>
      <c r="AJ104" s="4">
        <f t="shared" si="87"/>
        <v>13.75</v>
      </c>
      <c r="AK104" s="5">
        <f t="shared" si="88"/>
        <v>49</v>
      </c>
      <c r="AL104" s="3">
        <v>12</v>
      </c>
      <c r="AM104" s="3"/>
    </row>
    <row r="105" spans="1:39" ht="25" customHeight="1" x14ac:dyDescent="0.35">
      <c r="A105" s="3" t="s">
        <v>268</v>
      </c>
      <c r="B105" s="3">
        <v>2015</v>
      </c>
      <c r="C105" s="3" t="s">
        <v>18</v>
      </c>
      <c r="D105" s="3">
        <v>305</v>
      </c>
      <c r="E105" s="4">
        <v>4</v>
      </c>
      <c r="F105" s="4">
        <v>2</v>
      </c>
      <c r="G105" s="4">
        <v>2</v>
      </c>
      <c r="H105" s="4">
        <f t="shared" si="72"/>
        <v>2</v>
      </c>
      <c r="I105" s="4">
        <f t="shared" si="73"/>
        <v>8</v>
      </c>
      <c r="J105" s="4">
        <f t="shared" si="74"/>
        <v>12</v>
      </c>
      <c r="K105" s="4">
        <v>0</v>
      </c>
      <c r="L105" s="4">
        <f t="shared" si="75"/>
        <v>12</v>
      </c>
      <c r="M105" s="4">
        <v>5</v>
      </c>
      <c r="N105" s="4">
        <v>1.8</v>
      </c>
      <c r="O105" s="4">
        <v>1.9</v>
      </c>
      <c r="P105" s="4">
        <f t="shared" si="76"/>
        <v>1.85</v>
      </c>
      <c r="Q105" s="4">
        <f t="shared" si="77"/>
        <v>8.15</v>
      </c>
      <c r="R105" s="4">
        <f t="shared" si="78"/>
        <v>13.15</v>
      </c>
      <c r="S105" s="4">
        <v>0</v>
      </c>
      <c r="T105" s="4">
        <f t="shared" si="79"/>
        <v>13.15</v>
      </c>
      <c r="U105" s="4">
        <v>4.5</v>
      </c>
      <c r="V105" s="4">
        <v>3.6</v>
      </c>
      <c r="W105" s="4">
        <v>3.8</v>
      </c>
      <c r="X105" s="4">
        <f t="shared" si="80"/>
        <v>3.7</v>
      </c>
      <c r="Y105" s="4">
        <f t="shared" si="81"/>
        <v>6.3</v>
      </c>
      <c r="Z105" s="4">
        <f t="shared" si="82"/>
        <v>10.8</v>
      </c>
      <c r="AA105" s="4">
        <v>0</v>
      </c>
      <c r="AB105" s="4">
        <f t="shared" si="83"/>
        <v>10.8</v>
      </c>
      <c r="AC105" s="4">
        <v>3</v>
      </c>
      <c r="AD105" s="4">
        <v>0.7</v>
      </c>
      <c r="AE105" s="4">
        <v>0.6</v>
      </c>
      <c r="AF105" s="4">
        <f t="shared" si="84"/>
        <v>0.64999999999999991</v>
      </c>
      <c r="AG105" s="4">
        <f t="shared" si="85"/>
        <v>9.35</v>
      </c>
      <c r="AH105" s="4">
        <f t="shared" si="86"/>
        <v>12.35</v>
      </c>
      <c r="AI105" s="4">
        <v>0</v>
      </c>
      <c r="AJ105" s="4">
        <f t="shared" si="87"/>
        <v>12.35</v>
      </c>
      <c r="AK105" s="5">
        <f t="shared" si="88"/>
        <v>48.3</v>
      </c>
      <c r="AL105" s="3">
        <v>13</v>
      </c>
      <c r="AM105" s="3"/>
    </row>
    <row r="106" spans="1:39" ht="25" customHeight="1" x14ac:dyDescent="0.35">
      <c r="A106" s="3" t="s">
        <v>179</v>
      </c>
      <c r="B106" s="3">
        <v>2015</v>
      </c>
      <c r="C106" s="3" t="s">
        <v>18</v>
      </c>
      <c r="D106" s="3">
        <v>305</v>
      </c>
      <c r="E106" s="4">
        <v>4</v>
      </c>
      <c r="F106" s="4">
        <v>1.9</v>
      </c>
      <c r="G106" s="4">
        <v>1.9</v>
      </c>
      <c r="H106" s="4">
        <f t="shared" si="72"/>
        <v>1.9</v>
      </c>
      <c r="I106" s="4">
        <f t="shared" si="73"/>
        <v>8.1</v>
      </c>
      <c r="J106" s="4">
        <f t="shared" si="74"/>
        <v>12.1</v>
      </c>
      <c r="K106" s="4">
        <v>0</v>
      </c>
      <c r="L106" s="4">
        <f t="shared" si="75"/>
        <v>12.1</v>
      </c>
      <c r="M106" s="4">
        <v>5</v>
      </c>
      <c r="N106" s="4">
        <v>2.7</v>
      </c>
      <c r="O106" s="4">
        <v>2.5</v>
      </c>
      <c r="P106" s="4">
        <f t="shared" si="76"/>
        <v>2.6</v>
      </c>
      <c r="Q106" s="4">
        <f t="shared" si="77"/>
        <v>7.4</v>
      </c>
      <c r="R106" s="4">
        <f t="shared" si="78"/>
        <v>12.4</v>
      </c>
      <c r="S106" s="4">
        <v>0</v>
      </c>
      <c r="T106" s="4">
        <f t="shared" si="79"/>
        <v>12.4</v>
      </c>
      <c r="U106" s="4">
        <v>4</v>
      </c>
      <c r="V106" s="4">
        <v>3.1</v>
      </c>
      <c r="W106" s="4">
        <v>2.9</v>
      </c>
      <c r="X106" s="4">
        <f t="shared" si="80"/>
        <v>3</v>
      </c>
      <c r="Y106" s="4">
        <f t="shared" si="81"/>
        <v>7</v>
      </c>
      <c r="Z106" s="4">
        <f t="shared" si="82"/>
        <v>11</v>
      </c>
      <c r="AA106" s="4">
        <v>0</v>
      </c>
      <c r="AB106" s="4">
        <f t="shared" si="83"/>
        <v>11</v>
      </c>
      <c r="AC106" s="4">
        <v>3</v>
      </c>
      <c r="AD106" s="4">
        <v>1.2</v>
      </c>
      <c r="AE106" s="4">
        <v>1.4</v>
      </c>
      <c r="AF106" s="4">
        <f t="shared" si="84"/>
        <v>1.2999999999999998</v>
      </c>
      <c r="AG106" s="4">
        <f t="shared" si="85"/>
        <v>8.6999999999999993</v>
      </c>
      <c r="AH106" s="4">
        <f t="shared" si="86"/>
        <v>11.7</v>
      </c>
      <c r="AI106" s="4">
        <v>0</v>
      </c>
      <c r="AJ106" s="4">
        <f t="shared" si="87"/>
        <v>11.7</v>
      </c>
      <c r="AK106" s="5">
        <f t="shared" si="88"/>
        <v>47.2</v>
      </c>
      <c r="AL106" s="3">
        <v>14</v>
      </c>
      <c r="AM106" s="3"/>
    </row>
    <row r="107" spans="1:39" ht="25" customHeight="1" x14ac:dyDescent="0.35">
      <c r="A107" s="3" t="s">
        <v>101</v>
      </c>
      <c r="B107" s="3">
        <v>2015</v>
      </c>
      <c r="C107" s="3" t="s">
        <v>18</v>
      </c>
      <c r="D107" s="3">
        <v>305</v>
      </c>
      <c r="E107" s="4">
        <v>3</v>
      </c>
      <c r="F107" s="4">
        <v>1</v>
      </c>
      <c r="G107" s="4">
        <v>0.8</v>
      </c>
      <c r="H107" s="4">
        <f t="shared" si="72"/>
        <v>0.9</v>
      </c>
      <c r="I107" s="4">
        <f t="shared" si="73"/>
        <v>9.1</v>
      </c>
      <c r="J107" s="4">
        <f t="shared" si="74"/>
        <v>12.1</v>
      </c>
      <c r="K107" s="4">
        <v>0</v>
      </c>
      <c r="L107" s="4">
        <f t="shared" si="75"/>
        <v>12.1</v>
      </c>
      <c r="M107" s="4">
        <v>1</v>
      </c>
      <c r="N107" s="4">
        <v>1.8</v>
      </c>
      <c r="O107" s="4">
        <v>1.9</v>
      </c>
      <c r="P107" s="4">
        <f t="shared" si="76"/>
        <v>1.85</v>
      </c>
      <c r="Q107" s="4">
        <f t="shared" si="77"/>
        <v>8.15</v>
      </c>
      <c r="R107" s="4">
        <f t="shared" si="78"/>
        <v>9.15</v>
      </c>
      <c r="S107" s="4">
        <v>0</v>
      </c>
      <c r="T107" s="4">
        <f t="shared" si="79"/>
        <v>9.15</v>
      </c>
      <c r="U107" s="4">
        <v>3</v>
      </c>
      <c r="V107" s="4">
        <v>1.8</v>
      </c>
      <c r="W107" s="4">
        <v>1.8</v>
      </c>
      <c r="X107" s="4">
        <f t="shared" si="80"/>
        <v>1.8</v>
      </c>
      <c r="Y107" s="4">
        <f t="shared" si="81"/>
        <v>8.1999999999999993</v>
      </c>
      <c r="Z107" s="4">
        <f t="shared" si="82"/>
        <v>11.2</v>
      </c>
      <c r="AA107" s="4">
        <v>0</v>
      </c>
      <c r="AB107" s="4">
        <f t="shared" si="83"/>
        <v>11.2</v>
      </c>
      <c r="AC107" s="4">
        <v>3</v>
      </c>
      <c r="AD107" s="4">
        <v>0.9</v>
      </c>
      <c r="AE107" s="4">
        <v>0.8</v>
      </c>
      <c r="AF107" s="4">
        <f t="shared" si="84"/>
        <v>0.85000000000000009</v>
      </c>
      <c r="AG107" s="4">
        <f t="shared" si="85"/>
        <v>9.15</v>
      </c>
      <c r="AH107" s="4">
        <f t="shared" si="86"/>
        <v>12.15</v>
      </c>
      <c r="AI107" s="4">
        <v>0</v>
      </c>
      <c r="AJ107" s="4">
        <f t="shared" si="87"/>
        <v>12.15</v>
      </c>
      <c r="AK107" s="5">
        <f t="shared" si="88"/>
        <v>44.6</v>
      </c>
      <c r="AL107" s="3">
        <v>15</v>
      </c>
      <c r="AM107" s="3"/>
    </row>
    <row r="108" spans="1:39" ht="25" customHeight="1" x14ac:dyDescent="0.35">
      <c r="A108" s="3" t="s">
        <v>178</v>
      </c>
      <c r="B108" s="3">
        <v>2015</v>
      </c>
      <c r="C108" s="3" t="s">
        <v>18</v>
      </c>
      <c r="D108" s="3">
        <v>305</v>
      </c>
      <c r="E108" s="4">
        <v>3</v>
      </c>
      <c r="F108" s="4">
        <v>4.5</v>
      </c>
      <c r="G108" s="4">
        <v>4.9000000000000004</v>
      </c>
      <c r="H108" s="4">
        <f t="shared" si="72"/>
        <v>4.7</v>
      </c>
      <c r="I108" s="4">
        <f t="shared" si="73"/>
        <v>5.3</v>
      </c>
      <c r="J108" s="4">
        <f t="shared" si="74"/>
        <v>8.3000000000000007</v>
      </c>
      <c r="K108" s="4">
        <v>0</v>
      </c>
      <c r="L108" s="4">
        <f t="shared" si="75"/>
        <v>8.3000000000000007</v>
      </c>
      <c r="M108" s="4">
        <v>1</v>
      </c>
      <c r="N108" s="4">
        <v>1.9</v>
      </c>
      <c r="O108" s="4">
        <v>2.1</v>
      </c>
      <c r="P108" s="4">
        <f t="shared" si="76"/>
        <v>2</v>
      </c>
      <c r="Q108" s="4">
        <f t="shared" si="77"/>
        <v>8</v>
      </c>
      <c r="R108" s="4">
        <f t="shared" si="78"/>
        <v>9</v>
      </c>
      <c r="S108" s="4">
        <v>0</v>
      </c>
      <c r="T108" s="4">
        <f t="shared" si="79"/>
        <v>9</v>
      </c>
      <c r="U108" s="4">
        <v>3</v>
      </c>
      <c r="V108" s="4">
        <v>2.2000000000000002</v>
      </c>
      <c r="W108" s="4">
        <v>2.2000000000000002</v>
      </c>
      <c r="X108" s="4">
        <f t="shared" si="80"/>
        <v>2.2000000000000002</v>
      </c>
      <c r="Y108" s="4">
        <f t="shared" si="81"/>
        <v>7.8</v>
      </c>
      <c r="Z108" s="4">
        <f t="shared" si="82"/>
        <v>10.8</v>
      </c>
      <c r="AA108" s="4">
        <v>0</v>
      </c>
      <c r="AB108" s="4">
        <f t="shared" si="83"/>
        <v>10.8</v>
      </c>
      <c r="AC108" s="4">
        <v>2</v>
      </c>
      <c r="AD108" s="4">
        <v>1.8</v>
      </c>
      <c r="AE108" s="4">
        <v>1.6</v>
      </c>
      <c r="AF108" s="4">
        <f t="shared" si="84"/>
        <v>1.7000000000000002</v>
      </c>
      <c r="AG108" s="4">
        <f t="shared" si="85"/>
        <v>8.3000000000000007</v>
      </c>
      <c r="AH108" s="4">
        <f t="shared" si="86"/>
        <v>10.3</v>
      </c>
      <c r="AI108" s="4">
        <v>0</v>
      </c>
      <c r="AJ108" s="4">
        <f t="shared" si="87"/>
        <v>10.3</v>
      </c>
      <c r="AK108" s="5">
        <f t="shared" si="88"/>
        <v>38.400000000000006</v>
      </c>
      <c r="AL108" s="3">
        <v>16</v>
      </c>
      <c r="AM108" s="3"/>
    </row>
    <row r="109" spans="1:39" ht="25" customHeight="1" x14ac:dyDescent="0.35">
      <c r="A109" s="3" t="s">
        <v>205</v>
      </c>
      <c r="B109" s="3">
        <v>2015</v>
      </c>
      <c r="C109" s="3" t="s">
        <v>201</v>
      </c>
      <c r="D109" s="3">
        <v>305</v>
      </c>
      <c r="E109" s="4">
        <v>0</v>
      </c>
      <c r="F109" s="4">
        <v>0</v>
      </c>
      <c r="G109" s="4">
        <v>0</v>
      </c>
      <c r="H109" s="4">
        <f t="shared" si="72"/>
        <v>0</v>
      </c>
      <c r="I109" s="4">
        <f t="shared" si="73"/>
        <v>10</v>
      </c>
      <c r="J109" s="4">
        <f t="shared" si="74"/>
        <v>10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f t="shared" si="76"/>
        <v>0</v>
      </c>
      <c r="Q109" s="4">
        <f t="shared" si="77"/>
        <v>10</v>
      </c>
      <c r="R109" s="4">
        <f t="shared" si="78"/>
        <v>10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f t="shared" si="80"/>
        <v>0</v>
      </c>
      <c r="Y109" s="4">
        <f t="shared" si="81"/>
        <v>10</v>
      </c>
      <c r="Z109" s="4">
        <f t="shared" si="82"/>
        <v>10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f t="shared" si="84"/>
        <v>0</v>
      </c>
      <c r="AG109" s="4">
        <f t="shared" si="85"/>
        <v>10</v>
      </c>
      <c r="AH109" s="4">
        <f t="shared" si="86"/>
        <v>10</v>
      </c>
      <c r="AI109" s="4">
        <v>0</v>
      </c>
      <c r="AJ109" s="4">
        <v>0</v>
      </c>
      <c r="AK109" s="5">
        <f t="shared" si="88"/>
        <v>0</v>
      </c>
      <c r="AL109" s="3">
        <v>17</v>
      </c>
      <c r="AM109" s="3"/>
    </row>
    <row r="110" spans="1:39" ht="25" customHeight="1" x14ac:dyDescent="0.35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8"/>
    </row>
    <row r="111" spans="1:39" ht="25" customHeight="1" x14ac:dyDescent="0.35">
      <c r="A111" s="1" t="s">
        <v>42</v>
      </c>
      <c r="E111" s="1" t="s">
        <v>1</v>
      </c>
      <c r="M111" s="1" t="s">
        <v>2</v>
      </c>
      <c r="U111" s="1" t="s">
        <v>3</v>
      </c>
      <c r="AC111" s="1" t="s">
        <v>4</v>
      </c>
      <c r="AK111" s="1" t="s">
        <v>5</v>
      </c>
    </row>
    <row r="112" spans="1:39" ht="25" customHeight="1" x14ac:dyDescent="0.35">
      <c r="E112" s="1" t="s">
        <v>6</v>
      </c>
      <c r="F112" s="1" t="s">
        <v>7</v>
      </c>
      <c r="G112" s="1" t="s">
        <v>8</v>
      </c>
      <c r="H112" s="1" t="s">
        <v>9</v>
      </c>
      <c r="I112" s="1" t="s">
        <v>10</v>
      </c>
      <c r="J112" s="1" t="s">
        <v>11</v>
      </c>
      <c r="K112" s="1" t="s">
        <v>12</v>
      </c>
      <c r="L112" s="1" t="s">
        <v>13</v>
      </c>
      <c r="M112" s="1" t="s">
        <v>6</v>
      </c>
      <c r="N112" s="1" t="s">
        <v>7</v>
      </c>
      <c r="O112" s="1" t="s">
        <v>8</v>
      </c>
      <c r="P112" s="1" t="s">
        <v>9</v>
      </c>
      <c r="Q112" s="1" t="s">
        <v>10</v>
      </c>
      <c r="R112" s="1" t="s">
        <v>11</v>
      </c>
      <c r="S112" s="1" t="s">
        <v>12</v>
      </c>
      <c r="T112" s="1" t="s">
        <v>13</v>
      </c>
      <c r="U112" s="1" t="s">
        <v>6</v>
      </c>
      <c r="V112" s="1" t="s">
        <v>7</v>
      </c>
      <c r="W112" s="1" t="s">
        <v>8</v>
      </c>
      <c r="X112" s="1" t="s">
        <v>9</v>
      </c>
      <c r="Y112" s="1" t="s">
        <v>10</v>
      </c>
      <c r="Z112" s="1" t="s">
        <v>11</v>
      </c>
      <c r="AA112" s="1" t="s">
        <v>12</v>
      </c>
      <c r="AB112" s="1" t="s">
        <v>13</v>
      </c>
      <c r="AC112" s="1" t="s">
        <v>6</v>
      </c>
      <c r="AD112" s="1" t="s">
        <v>7</v>
      </c>
      <c r="AE112" s="1" t="s">
        <v>8</v>
      </c>
      <c r="AF112" s="1" t="s">
        <v>9</v>
      </c>
      <c r="AG112" s="1" t="s">
        <v>10</v>
      </c>
      <c r="AH112" s="1" t="s">
        <v>11</v>
      </c>
      <c r="AI112" s="1" t="s">
        <v>12</v>
      </c>
      <c r="AJ112" s="1" t="s">
        <v>13</v>
      </c>
      <c r="AL112" s="1">
        <v>2016</v>
      </c>
    </row>
    <row r="113" spans="1:39" ht="25" customHeight="1" x14ac:dyDescent="0.35"/>
    <row r="114" spans="1:39" ht="25" customHeight="1" x14ac:dyDescent="0.35">
      <c r="A114" s="3" t="s">
        <v>120</v>
      </c>
      <c r="B114" s="3">
        <v>2016</v>
      </c>
      <c r="C114" s="3" t="s">
        <v>14</v>
      </c>
      <c r="D114" s="3">
        <v>306</v>
      </c>
      <c r="E114" s="4">
        <v>5</v>
      </c>
      <c r="F114" s="4">
        <v>1.9</v>
      </c>
      <c r="G114" s="4">
        <v>1.8</v>
      </c>
      <c r="H114" s="4">
        <f>AVERAGE(F114:G114)</f>
        <v>1.85</v>
      </c>
      <c r="I114" s="4">
        <f>SUM(10-H114)</f>
        <v>8.15</v>
      </c>
      <c r="J114" s="4">
        <f>SUM(E114+I114)</f>
        <v>13.15</v>
      </c>
      <c r="K114" s="4">
        <v>0</v>
      </c>
      <c r="L114" s="4">
        <f>SUM(J114-K114)</f>
        <v>13.15</v>
      </c>
      <c r="M114" s="4">
        <v>5</v>
      </c>
      <c r="N114" s="4">
        <v>1.9</v>
      </c>
      <c r="O114" s="4">
        <v>1.9</v>
      </c>
      <c r="P114" s="4">
        <f>AVERAGE(N114:O114)</f>
        <v>1.9</v>
      </c>
      <c r="Q114" s="4">
        <f>SUM(10-P114)</f>
        <v>8.1</v>
      </c>
      <c r="R114" s="4">
        <f>SUM(M114+Q114)</f>
        <v>13.1</v>
      </c>
      <c r="S114" s="4">
        <v>0</v>
      </c>
      <c r="T114" s="4">
        <f>SUM(R114-S114)</f>
        <v>13.1</v>
      </c>
      <c r="U114" s="4">
        <v>6</v>
      </c>
      <c r="V114" s="4">
        <v>3.3</v>
      </c>
      <c r="W114" s="4">
        <v>3.6</v>
      </c>
      <c r="X114" s="4">
        <f>AVERAGE(V114:W114)</f>
        <v>3.45</v>
      </c>
      <c r="Y114" s="4">
        <f>SUM(10-X114)</f>
        <v>6.55</v>
      </c>
      <c r="Z114" s="4">
        <f>SUM(U114+Y114)</f>
        <v>12.55</v>
      </c>
      <c r="AA114" s="4">
        <v>0</v>
      </c>
      <c r="AB114" s="4">
        <f>SUM(Z114-AA114)</f>
        <v>12.55</v>
      </c>
      <c r="AC114" s="4">
        <v>6</v>
      </c>
      <c r="AD114" s="4">
        <v>1.9</v>
      </c>
      <c r="AE114" s="4">
        <v>1.6</v>
      </c>
      <c r="AF114" s="4">
        <f>AVERAGE(AD114:AE114)</f>
        <v>1.75</v>
      </c>
      <c r="AG114" s="4">
        <f>SUM(10-AF114)</f>
        <v>8.25</v>
      </c>
      <c r="AH114" s="4">
        <f>SUM(AC114+AG114)</f>
        <v>14.25</v>
      </c>
      <c r="AI114" s="4">
        <v>0</v>
      </c>
      <c r="AJ114" s="4">
        <f>SUM(AH114-AI114)</f>
        <v>14.25</v>
      </c>
      <c r="AK114" s="5">
        <f>SUM(AJ114+AB114+T114+L114)</f>
        <v>53.05</v>
      </c>
      <c r="AL114" s="3">
        <v>1</v>
      </c>
      <c r="AM114" s="3"/>
    </row>
    <row r="115" spans="1:39" ht="25" customHeight="1" x14ac:dyDescent="0.35">
      <c r="A115" s="3" t="s">
        <v>108</v>
      </c>
      <c r="B115" s="3">
        <v>2016</v>
      </c>
      <c r="C115" s="3" t="s">
        <v>18</v>
      </c>
      <c r="D115" s="3">
        <v>306</v>
      </c>
      <c r="E115" s="4">
        <v>4</v>
      </c>
      <c r="F115" s="4">
        <v>1.1000000000000001</v>
      </c>
      <c r="G115" s="4">
        <v>1</v>
      </c>
      <c r="H115" s="4">
        <f>AVERAGE(F115:G115)</f>
        <v>1.05</v>
      </c>
      <c r="I115" s="4">
        <f>SUM(10-H115)</f>
        <v>8.9499999999999993</v>
      </c>
      <c r="J115" s="4">
        <f>SUM(E115+I115)</f>
        <v>12.95</v>
      </c>
      <c r="K115" s="4">
        <v>0</v>
      </c>
      <c r="L115" s="4">
        <f>SUM(J115-K115)</f>
        <v>12.95</v>
      </c>
      <c r="M115" s="4">
        <v>5</v>
      </c>
      <c r="N115" s="4">
        <v>1.7</v>
      </c>
      <c r="O115" s="4">
        <v>1.6</v>
      </c>
      <c r="P115" s="4">
        <f>AVERAGE(N115:O115)</f>
        <v>1.65</v>
      </c>
      <c r="Q115" s="4">
        <f>SUM(10-P115)</f>
        <v>8.35</v>
      </c>
      <c r="R115" s="4">
        <f>SUM(M115+Q115)</f>
        <v>13.35</v>
      </c>
      <c r="S115" s="4">
        <v>0</v>
      </c>
      <c r="T115" s="4">
        <f>SUM(R115-S115)</f>
        <v>13.35</v>
      </c>
      <c r="U115" s="4">
        <v>4</v>
      </c>
      <c r="V115" s="4">
        <v>1.6</v>
      </c>
      <c r="W115" s="4">
        <v>1.5</v>
      </c>
      <c r="X115" s="4">
        <f>AVERAGE(V115:W115)</f>
        <v>1.55</v>
      </c>
      <c r="Y115" s="4">
        <f>SUM(10-X115)</f>
        <v>8.4499999999999993</v>
      </c>
      <c r="Z115" s="4">
        <f>SUM(U115+Y115)</f>
        <v>12.45</v>
      </c>
      <c r="AA115" s="4">
        <v>0</v>
      </c>
      <c r="AB115" s="4">
        <f>SUM(Z115-AA115)</f>
        <v>12.45</v>
      </c>
      <c r="AC115" s="4">
        <v>5</v>
      </c>
      <c r="AD115" s="4">
        <v>1.3</v>
      </c>
      <c r="AE115" s="4">
        <v>1.1000000000000001</v>
      </c>
      <c r="AF115" s="4">
        <f>AVERAGE(AD115:AE115)</f>
        <v>1.2000000000000002</v>
      </c>
      <c r="AG115" s="4">
        <f>SUM(10-AF115)</f>
        <v>8.8000000000000007</v>
      </c>
      <c r="AH115" s="4">
        <f>SUM(AC115+AG115)</f>
        <v>13.8</v>
      </c>
      <c r="AI115" s="4">
        <v>0</v>
      </c>
      <c r="AJ115" s="4">
        <f>SUM(AH115-AI115)</f>
        <v>13.8</v>
      </c>
      <c r="AK115" s="5">
        <f>SUM(AJ115+AB115+T115+L115)</f>
        <v>52.55</v>
      </c>
      <c r="AL115" s="3">
        <v>2</v>
      </c>
      <c r="AM115" s="3"/>
    </row>
    <row r="116" spans="1:39" ht="25" customHeight="1" x14ac:dyDescent="0.35">
      <c r="A116" s="3" t="s">
        <v>189</v>
      </c>
      <c r="B116" s="3">
        <v>2016</v>
      </c>
      <c r="C116" s="3" t="s">
        <v>26</v>
      </c>
      <c r="D116" s="3">
        <v>306</v>
      </c>
      <c r="E116" s="4">
        <v>4</v>
      </c>
      <c r="F116" s="4">
        <v>0.9</v>
      </c>
      <c r="G116" s="4">
        <v>1</v>
      </c>
      <c r="H116" s="4">
        <f>AVERAGE(F116:G116)</f>
        <v>0.95</v>
      </c>
      <c r="I116" s="4">
        <f>SUM(10-H116)</f>
        <v>9.0500000000000007</v>
      </c>
      <c r="J116" s="4">
        <f>SUM(E116+I116)</f>
        <v>13.05</v>
      </c>
      <c r="K116" s="4">
        <v>0</v>
      </c>
      <c r="L116" s="4">
        <f>SUM(J116-K116)</f>
        <v>13.05</v>
      </c>
      <c r="M116" s="4">
        <v>5</v>
      </c>
      <c r="N116" s="4">
        <v>1.8</v>
      </c>
      <c r="O116" s="4">
        <v>1.6</v>
      </c>
      <c r="P116" s="4">
        <f>AVERAGE(N116:O116)</f>
        <v>1.7000000000000002</v>
      </c>
      <c r="Q116" s="4">
        <f>SUM(10-P116)</f>
        <v>8.3000000000000007</v>
      </c>
      <c r="R116" s="4">
        <f>SUM(M116+Q116)</f>
        <v>13.3</v>
      </c>
      <c r="S116" s="4">
        <v>0</v>
      </c>
      <c r="T116" s="4">
        <f>SUM(R116-S116)</f>
        <v>13.3</v>
      </c>
      <c r="U116" s="4">
        <v>5</v>
      </c>
      <c r="V116" s="4">
        <v>2.9</v>
      </c>
      <c r="W116" s="4">
        <v>3.1</v>
      </c>
      <c r="X116" s="4">
        <f>AVERAGE(V116:W116)</f>
        <v>3</v>
      </c>
      <c r="Y116" s="4">
        <f>SUM(10-X116)</f>
        <v>7</v>
      </c>
      <c r="Z116" s="4">
        <f>SUM(U116+Y116)</f>
        <v>12</v>
      </c>
      <c r="AA116" s="4">
        <v>0</v>
      </c>
      <c r="AB116" s="4">
        <f>SUM(Z116-AA116)</f>
        <v>12</v>
      </c>
      <c r="AC116" s="4">
        <v>5</v>
      </c>
      <c r="AD116" s="4">
        <v>1.3</v>
      </c>
      <c r="AE116" s="4">
        <v>1.3</v>
      </c>
      <c r="AF116" s="4">
        <f>AVERAGE(AD116:AE116)</f>
        <v>1.3</v>
      </c>
      <c r="AG116" s="4">
        <f>SUM(10-AF116)</f>
        <v>8.6999999999999993</v>
      </c>
      <c r="AH116" s="4">
        <f>SUM(AC116+AG116)</f>
        <v>13.7</v>
      </c>
      <c r="AI116" s="4">
        <v>0</v>
      </c>
      <c r="AJ116" s="4">
        <f>SUM(AH116-AI116)</f>
        <v>13.7</v>
      </c>
      <c r="AK116" s="5">
        <f>SUM(AJ116+AB116+T116+L116)</f>
        <v>52.05</v>
      </c>
      <c r="AL116" s="3">
        <v>3</v>
      </c>
      <c r="AM116" s="3"/>
    </row>
    <row r="117" spans="1:39" ht="25" customHeight="1" x14ac:dyDescent="0.35">
      <c r="A117" s="3" t="s">
        <v>94</v>
      </c>
      <c r="B117" s="3">
        <v>2016</v>
      </c>
      <c r="C117" s="3" t="s">
        <v>26</v>
      </c>
      <c r="D117" s="3">
        <v>306</v>
      </c>
      <c r="E117" s="4">
        <v>4</v>
      </c>
      <c r="F117" s="4">
        <v>0.9</v>
      </c>
      <c r="G117" s="4">
        <v>1.2</v>
      </c>
      <c r="H117" s="4">
        <f>AVERAGE(F117:G117)</f>
        <v>1.05</v>
      </c>
      <c r="I117" s="4">
        <f>SUM(10-H117)</f>
        <v>8.9499999999999993</v>
      </c>
      <c r="J117" s="4">
        <f>SUM(E117+I117)</f>
        <v>12.95</v>
      </c>
      <c r="K117" s="4">
        <v>0</v>
      </c>
      <c r="L117" s="4">
        <f>SUM(J117-K117)</f>
        <v>12.95</v>
      </c>
      <c r="M117" s="4">
        <v>5</v>
      </c>
      <c r="N117" s="4">
        <v>2.1</v>
      </c>
      <c r="O117" s="4">
        <v>1.9</v>
      </c>
      <c r="P117" s="4">
        <f>AVERAGE(N117:O117)</f>
        <v>2</v>
      </c>
      <c r="Q117" s="4">
        <f>SUM(10-P117)</f>
        <v>8</v>
      </c>
      <c r="R117" s="4">
        <f>SUM(M117+Q117)</f>
        <v>13</v>
      </c>
      <c r="S117" s="4">
        <v>0</v>
      </c>
      <c r="T117" s="4">
        <f>SUM(R117-S117)</f>
        <v>13</v>
      </c>
      <c r="U117" s="4">
        <v>5</v>
      </c>
      <c r="V117" s="4">
        <v>3.4</v>
      </c>
      <c r="W117" s="4">
        <v>3.1</v>
      </c>
      <c r="X117" s="4">
        <f>AVERAGE(V117:W117)</f>
        <v>3.25</v>
      </c>
      <c r="Y117" s="4">
        <f>SUM(10-X117)</f>
        <v>6.75</v>
      </c>
      <c r="Z117" s="4">
        <f>SUM(U117+Y117)</f>
        <v>11.75</v>
      </c>
      <c r="AA117" s="4">
        <v>0</v>
      </c>
      <c r="AB117" s="4">
        <f>SUM(Z117-AA117)</f>
        <v>11.75</v>
      </c>
      <c r="AC117" s="4">
        <v>5</v>
      </c>
      <c r="AD117" s="4">
        <v>1.5</v>
      </c>
      <c r="AE117" s="4">
        <v>1.4</v>
      </c>
      <c r="AF117" s="4">
        <f>AVERAGE(AD117:AE117)</f>
        <v>1.45</v>
      </c>
      <c r="AG117" s="4">
        <f>SUM(10-AF117)</f>
        <v>8.5500000000000007</v>
      </c>
      <c r="AH117" s="4">
        <f>SUM(AC117+AG117)</f>
        <v>13.55</v>
      </c>
      <c r="AI117" s="4">
        <v>0</v>
      </c>
      <c r="AJ117" s="4">
        <f>SUM(AH117-AI117)</f>
        <v>13.55</v>
      </c>
      <c r="AK117" s="5">
        <f>SUM(AJ117+AB117+T117+L117)</f>
        <v>51.25</v>
      </c>
      <c r="AL117" s="3">
        <v>4</v>
      </c>
      <c r="AM117" s="3"/>
    </row>
    <row r="118" spans="1:39" ht="25" customHeight="1" x14ac:dyDescent="0.35">
      <c r="A118" s="23" t="s">
        <v>196</v>
      </c>
      <c r="B118" s="23">
        <v>2016</v>
      </c>
      <c r="C118" s="23" t="s">
        <v>28</v>
      </c>
      <c r="D118" s="23">
        <v>306</v>
      </c>
      <c r="E118" s="22">
        <v>5</v>
      </c>
      <c r="F118" s="22">
        <v>2.5</v>
      </c>
      <c r="G118" s="22">
        <v>2.1</v>
      </c>
      <c r="H118" s="22">
        <f>AVERAGE(F118:G118)</f>
        <v>2.2999999999999998</v>
      </c>
      <c r="I118" s="22">
        <f>SUM(10-H118)</f>
        <v>7.7</v>
      </c>
      <c r="J118" s="22">
        <f>SUM(E118+I118)</f>
        <v>12.7</v>
      </c>
      <c r="K118" s="22">
        <v>0</v>
      </c>
      <c r="L118" s="25">
        <f>SUM(J118-K118)</f>
        <v>12.7</v>
      </c>
      <c r="M118" s="22">
        <v>5</v>
      </c>
      <c r="N118" s="22">
        <v>1.7</v>
      </c>
      <c r="O118" s="22">
        <v>1.8</v>
      </c>
      <c r="P118" s="22">
        <f>AVERAGE(N118:O118)</f>
        <v>1.75</v>
      </c>
      <c r="Q118" s="22">
        <f>SUM(10-P118)</f>
        <v>8.25</v>
      </c>
      <c r="R118" s="22">
        <f>SUM(M118+Q118)</f>
        <v>13.25</v>
      </c>
      <c r="S118" s="22">
        <v>0</v>
      </c>
      <c r="T118" s="22">
        <f>SUM(R118-S118)</f>
        <v>13.25</v>
      </c>
      <c r="U118" s="22">
        <v>4.5</v>
      </c>
      <c r="V118" s="22">
        <v>2.9</v>
      </c>
      <c r="W118" s="22">
        <v>2.5</v>
      </c>
      <c r="X118" s="22">
        <f>AVERAGE(V118:W118)</f>
        <v>2.7</v>
      </c>
      <c r="Y118" s="22">
        <f>SUM(10-X118)</f>
        <v>7.3</v>
      </c>
      <c r="Z118" s="22">
        <f>SUM(U118+Y118)</f>
        <v>11.8</v>
      </c>
      <c r="AA118" s="22">
        <v>0</v>
      </c>
      <c r="AB118" s="22">
        <f>SUM(Z118-AA118)</f>
        <v>11.8</v>
      </c>
      <c r="AC118" s="22">
        <v>5.5</v>
      </c>
      <c r="AD118" s="22">
        <v>2.1</v>
      </c>
      <c r="AE118" s="22">
        <v>2.1</v>
      </c>
      <c r="AF118" s="22">
        <f>AVERAGE(AD118:AE118)</f>
        <v>2.1</v>
      </c>
      <c r="AG118" s="22">
        <f>SUM(10-AF118)</f>
        <v>7.9</v>
      </c>
      <c r="AH118" s="22">
        <f>SUM(AC118+AG118)</f>
        <v>13.4</v>
      </c>
      <c r="AI118" s="22">
        <v>0</v>
      </c>
      <c r="AJ118" s="22">
        <f>SUM(AH118-AI118)</f>
        <v>13.4</v>
      </c>
      <c r="AK118" s="24">
        <f>SUM(AJ118+AB118+T118+L118)</f>
        <v>51.150000000000006</v>
      </c>
      <c r="AL118" s="3">
        <v>5</v>
      </c>
      <c r="AM118" s="3"/>
    </row>
    <row r="119" spans="1:39" ht="25" customHeight="1" x14ac:dyDescent="0.35">
      <c r="A119" s="3" t="s">
        <v>238</v>
      </c>
      <c r="B119" s="3">
        <v>2016</v>
      </c>
      <c r="C119" s="3" t="s">
        <v>201</v>
      </c>
      <c r="D119" s="3">
        <v>306</v>
      </c>
      <c r="E119" s="4">
        <v>5</v>
      </c>
      <c r="F119" s="4">
        <v>2.7</v>
      </c>
      <c r="G119" s="4">
        <v>2.6</v>
      </c>
      <c r="H119" s="4">
        <f>AVERAGE(F119:G119)</f>
        <v>2.6500000000000004</v>
      </c>
      <c r="I119" s="4">
        <f>SUM(10-H119)</f>
        <v>7.35</v>
      </c>
      <c r="J119" s="4">
        <f>SUM(E119+I119)</f>
        <v>12.35</v>
      </c>
      <c r="K119" s="4">
        <v>0</v>
      </c>
      <c r="L119" s="4">
        <f>SUM(J119-K119)</f>
        <v>12.35</v>
      </c>
      <c r="M119" s="4">
        <v>5</v>
      </c>
      <c r="N119" s="4">
        <v>2.8</v>
      </c>
      <c r="O119" s="4">
        <v>2.8</v>
      </c>
      <c r="P119" s="4">
        <f>AVERAGE(N119:O119)</f>
        <v>2.8</v>
      </c>
      <c r="Q119" s="4">
        <f>SUM(10-P119)</f>
        <v>7.2</v>
      </c>
      <c r="R119" s="4">
        <f>SUM(M119+Q119)</f>
        <v>12.2</v>
      </c>
      <c r="S119" s="4">
        <v>0</v>
      </c>
      <c r="T119" s="4">
        <f>SUM(R119-S119)</f>
        <v>12.2</v>
      </c>
      <c r="U119" s="4">
        <v>4.5</v>
      </c>
      <c r="V119" s="4">
        <v>4</v>
      </c>
      <c r="W119" s="4">
        <v>4</v>
      </c>
      <c r="X119" s="4">
        <f>AVERAGE(V119:W119)</f>
        <v>4</v>
      </c>
      <c r="Y119" s="4">
        <f>SUM(10-X119)</f>
        <v>6</v>
      </c>
      <c r="Z119" s="4">
        <f>SUM(U119+Y119)</f>
        <v>10.5</v>
      </c>
      <c r="AA119" s="4">
        <v>0</v>
      </c>
      <c r="AB119" s="4">
        <f>SUM(Z119-AA119)</f>
        <v>10.5</v>
      </c>
      <c r="AC119" s="4">
        <v>6</v>
      </c>
      <c r="AD119" s="4">
        <v>2.5</v>
      </c>
      <c r="AE119" s="4">
        <v>2.4</v>
      </c>
      <c r="AF119" s="4">
        <f>AVERAGE(AD119:AE119)</f>
        <v>2.4500000000000002</v>
      </c>
      <c r="AG119" s="4">
        <f>SUM(10-AF119)</f>
        <v>7.55</v>
      </c>
      <c r="AH119" s="4">
        <f>SUM(AC119+AG119)</f>
        <v>13.55</v>
      </c>
      <c r="AI119" s="4">
        <v>0</v>
      </c>
      <c r="AJ119" s="4">
        <f>SUM(AH119-AI119)</f>
        <v>13.55</v>
      </c>
      <c r="AK119" s="5">
        <f>SUM(AJ119+AB119+T119+L119)</f>
        <v>48.6</v>
      </c>
      <c r="AL119" s="3">
        <v>6</v>
      </c>
      <c r="AM119" s="3"/>
    </row>
    <row r="120" spans="1:39" ht="25" customHeight="1" x14ac:dyDescent="0.35">
      <c r="A120" s="3" t="s">
        <v>208</v>
      </c>
      <c r="B120" s="3">
        <v>2016</v>
      </c>
      <c r="C120" s="3" t="s">
        <v>201</v>
      </c>
      <c r="D120" s="3">
        <v>306</v>
      </c>
      <c r="E120" s="4">
        <v>5</v>
      </c>
      <c r="F120" s="4">
        <v>2.8</v>
      </c>
      <c r="G120" s="4">
        <v>2.5</v>
      </c>
      <c r="H120" s="4">
        <f>AVERAGE(F120:G120)</f>
        <v>2.65</v>
      </c>
      <c r="I120" s="4">
        <f>SUM(10-H120)</f>
        <v>7.35</v>
      </c>
      <c r="J120" s="4">
        <f>SUM(E120+I120)</f>
        <v>12.35</v>
      </c>
      <c r="K120" s="4">
        <v>0</v>
      </c>
      <c r="L120" s="4">
        <f>SUM(J120-K120)</f>
        <v>12.35</v>
      </c>
      <c r="M120" s="4">
        <v>4</v>
      </c>
      <c r="N120" s="4">
        <v>2.9</v>
      </c>
      <c r="O120" s="4">
        <v>2.7</v>
      </c>
      <c r="P120" s="4">
        <f>AVERAGE(N120:O120)</f>
        <v>2.8</v>
      </c>
      <c r="Q120" s="4">
        <f>SUM(10-P120)</f>
        <v>7.2</v>
      </c>
      <c r="R120" s="4">
        <f>SUM(M120+Q120)</f>
        <v>11.2</v>
      </c>
      <c r="S120" s="4">
        <v>0</v>
      </c>
      <c r="T120" s="4">
        <f>SUM(R120-S120)</f>
        <v>11.2</v>
      </c>
      <c r="U120" s="4">
        <v>5.5</v>
      </c>
      <c r="V120" s="4">
        <v>4.2</v>
      </c>
      <c r="W120" s="4">
        <v>4.4000000000000004</v>
      </c>
      <c r="X120" s="4">
        <f>AVERAGE(V120:W120)</f>
        <v>4.3000000000000007</v>
      </c>
      <c r="Y120" s="4">
        <f>SUM(10-X120)</f>
        <v>5.6999999999999993</v>
      </c>
      <c r="Z120" s="4">
        <f>SUM(U120+Y120)</f>
        <v>11.2</v>
      </c>
      <c r="AA120" s="4">
        <v>0</v>
      </c>
      <c r="AB120" s="4">
        <f>SUM(Z120-AA120)</f>
        <v>11.2</v>
      </c>
      <c r="AC120" s="4">
        <v>6</v>
      </c>
      <c r="AD120" s="4">
        <v>2.4</v>
      </c>
      <c r="AE120" s="4">
        <v>2.6</v>
      </c>
      <c r="AF120" s="4">
        <f>AVERAGE(AD120:AE120)</f>
        <v>2.5</v>
      </c>
      <c r="AG120" s="4">
        <f>SUM(10-AF120)</f>
        <v>7.5</v>
      </c>
      <c r="AH120" s="4">
        <f>SUM(AC120+AG120)</f>
        <v>13.5</v>
      </c>
      <c r="AI120" s="4">
        <v>0</v>
      </c>
      <c r="AJ120" s="4">
        <f>SUM(AH120-AI120)</f>
        <v>13.5</v>
      </c>
      <c r="AK120" s="5">
        <f>SUM(AJ120+AB120+T120+L120)</f>
        <v>48.25</v>
      </c>
      <c r="AL120" s="3">
        <v>7</v>
      </c>
      <c r="AM120" s="3"/>
    </row>
    <row r="121" spans="1:39" ht="25" customHeight="1" x14ac:dyDescent="0.35">
      <c r="A121" s="26" t="s">
        <v>109</v>
      </c>
      <c r="B121" s="3">
        <v>2016</v>
      </c>
      <c r="C121" s="3" t="s">
        <v>18</v>
      </c>
      <c r="D121" s="3">
        <v>306</v>
      </c>
      <c r="E121" s="4">
        <v>3</v>
      </c>
      <c r="F121" s="4">
        <v>1.5</v>
      </c>
      <c r="G121" s="4">
        <v>1.7</v>
      </c>
      <c r="H121" s="4">
        <f>AVERAGE(F121:G121)</f>
        <v>1.6</v>
      </c>
      <c r="I121" s="4">
        <f>SUM(10-H121)</f>
        <v>8.4</v>
      </c>
      <c r="J121" s="4">
        <f>SUM(E121+I121)</f>
        <v>11.4</v>
      </c>
      <c r="K121" s="4">
        <v>0</v>
      </c>
      <c r="L121" s="4">
        <f>SUM(J121-K121)</f>
        <v>11.4</v>
      </c>
      <c r="M121" s="4">
        <v>5</v>
      </c>
      <c r="N121" s="4">
        <v>2.6</v>
      </c>
      <c r="O121" s="4">
        <v>2.8</v>
      </c>
      <c r="P121" s="4">
        <f>AVERAGE(N121:O121)</f>
        <v>2.7</v>
      </c>
      <c r="Q121" s="4">
        <f>SUM(10-P121)</f>
        <v>7.3</v>
      </c>
      <c r="R121" s="4">
        <f>SUM(M121+Q121)</f>
        <v>12.3</v>
      </c>
      <c r="S121" s="4">
        <v>0.5</v>
      </c>
      <c r="T121" s="4">
        <f>SUM(R121-S121)</f>
        <v>11.8</v>
      </c>
      <c r="U121" s="4">
        <v>3.5</v>
      </c>
      <c r="V121" s="4">
        <v>2.6</v>
      </c>
      <c r="W121" s="4">
        <v>2.8</v>
      </c>
      <c r="X121" s="4">
        <f>AVERAGE(V121:W121)</f>
        <v>2.7</v>
      </c>
      <c r="Y121" s="4">
        <f>SUM(10-X121)</f>
        <v>7.3</v>
      </c>
      <c r="Z121" s="4">
        <f>SUM(U121+Y121)</f>
        <v>10.8</v>
      </c>
      <c r="AA121" s="4">
        <v>0</v>
      </c>
      <c r="AB121" s="4">
        <f>SUM(Z121-AA121)</f>
        <v>10.8</v>
      </c>
      <c r="AC121" s="4">
        <v>5</v>
      </c>
      <c r="AD121" s="4">
        <v>2.2999999999999998</v>
      </c>
      <c r="AE121" s="4">
        <v>1.9</v>
      </c>
      <c r="AF121" s="4">
        <f>AVERAGE(AD121:AE121)</f>
        <v>2.0999999999999996</v>
      </c>
      <c r="AG121" s="4">
        <f>SUM(10-AF121)</f>
        <v>7.9</v>
      </c>
      <c r="AH121" s="4">
        <f>SUM(AC121+AG121)</f>
        <v>12.9</v>
      </c>
      <c r="AI121" s="4">
        <v>0</v>
      </c>
      <c r="AJ121" s="4">
        <f>SUM(AH121-AI121)</f>
        <v>12.9</v>
      </c>
      <c r="AK121" s="5">
        <f>SUM(AJ121+AB121+T121+L121)</f>
        <v>46.9</v>
      </c>
      <c r="AL121" s="3">
        <v>8</v>
      </c>
      <c r="AM121" s="3"/>
    </row>
    <row r="122" spans="1:39" ht="25" customHeight="1" x14ac:dyDescent="0.35">
      <c r="A122" s="1" t="s">
        <v>182</v>
      </c>
      <c r="B122" s="3">
        <v>2016</v>
      </c>
      <c r="C122" s="3" t="s">
        <v>18</v>
      </c>
      <c r="D122" s="3">
        <v>306</v>
      </c>
      <c r="E122" s="4">
        <v>3</v>
      </c>
      <c r="F122" s="4">
        <v>1.4</v>
      </c>
      <c r="G122" s="4">
        <v>1.8</v>
      </c>
      <c r="H122" s="4">
        <f>AVERAGE(F122:G122)</f>
        <v>1.6</v>
      </c>
      <c r="I122" s="4">
        <f>SUM(10-H122)</f>
        <v>8.4</v>
      </c>
      <c r="J122" s="4">
        <f>SUM(E122+I122)</f>
        <v>11.4</v>
      </c>
      <c r="K122" s="4">
        <v>0</v>
      </c>
      <c r="L122" s="4">
        <f>SUM(J122-K122)</f>
        <v>11.4</v>
      </c>
      <c r="M122" s="4">
        <v>4</v>
      </c>
      <c r="N122" s="4">
        <v>3.6</v>
      </c>
      <c r="O122" s="4">
        <v>3.2</v>
      </c>
      <c r="P122" s="4">
        <f>AVERAGE(N122:O122)</f>
        <v>3.4000000000000004</v>
      </c>
      <c r="Q122" s="4">
        <f>SUM(10-P122)</f>
        <v>6.6</v>
      </c>
      <c r="R122" s="4">
        <f>SUM(M122+Q122)</f>
        <v>10.6</v>
      </c>
      <c r="S122" s="4">
        <v>0</v>
      </c>
      <c r="T122" s="4">
        <f>SUM(R122-S122)</f>
        <v>10.6</v>
      </c>
      <c r="U122" s="4">
        <v>3.5</v>
      </c>
      <c r="V122" s="4">
        <v>2.2000000000000002</v>
      </c>
      <c r="W122" s="4">
        <v>2.2000000000000002</v>
      </c>
      <c r="X122" s="4">
        <f>AVERAGE(V122:W122)</f>
        <v>2.2000000000000002</v>
      </c>
      <c r="Y122" s="4">
        <f>SUM(10-X122)</f>
        <v>7.8</v>
      </c>
      <c r="Z122" s="4">
        <f>SUM(U122+Y122)</f>
        <v>11.3</v>
      </c>
      <c r="AA122" s="4">
        <v>0</v>
      </c>
      <c r="AB122" s="4">
        <f>SUM(Z122-AA122)</f>
        <v>11.3</v>
      </c>
      <c r="AC122" s="4">
        <v>5</v>
      </c>
      <c r="AD122" s="4">
        <v>1.6</v>
      </c>
      <c r="AE122" s="4">
        <v>1.7</v>
      </c>
      <c r="AF122" s="4">
        <f>AVERAGE(AD122:AE122)</f>
        <v>1.65</v>
      </c>
      <c r="AG122" s="4">
        <f>SUM(10-AF122)</f>
        <v>8.35</v>
      </c>
      <c r="AH122" s="4">
        <f>SUM(AC122+AG122)</f>
        <v>13.35</v>
      </c>
      <c r="AI122" s="4">
        <v>0</v>
      </c>
      <c r="AJ122" s="4">
        <f>SUM(AH122-AI122)</f>
        <v>13.35</v>
      </c>
      <c r="AK122" s="5">
        <f>SUM(AJ122+AB122+T122+L122)</f>
        <v>46.65</v>
      </c>
      <c r="AL122" s="3">
        <v>9</v>
      </c>
      <c r="AM122" s="3"/>
    </row>
    <row r="123" spans="1:39" ht="25" customHeight="1" x14ac:dyDescent="0.35">
      <c r="A123" s="1" t="s">
        <v>270</v>
      </c>
      <c r="B123" s="3">
        <v>2016</v>
      </c>
      <c r="C123" s="3" t="s">
        <v>18</v>
      </c>
      <c r="D123" s="3">
        <v>306</v>
      </c>
      <c r="E123" s="4">
        <v>3</v>
      </c>
      <c r="F123" s="4">
        <v>2.1</v>
      </c>
      <c r="G123" s="4">
        <v>2</v>
      </c>
      <c r="H123" s="4">
        <f>AVERAGE(F123:G123)</f>
        <v>2.0499999999999998</v>
      </c>
      <c r="I123" s="4">
        <f>SUM(10-H123)</f>
        <v>7.95</v>
      </c>
      <c r="J123" s="4">
        <f>SUM(E123+I123)</f>
        <v>10.95</v>
      </c>
      <c r="K123" s="4">
        <v>0</v>
      </c>
      <c r="L123" s="4">
        <f>SUM(J123-K123)</f>
        <v>10.95</v>
      </c>
      <c r="M123" s="4">
        <v>1</v>
      </c>
      <c r="N123" s="4">
        <v>1.1000000000000001</v>
      </c>
      <c r="O123" s="4">
        <v>0.9</v>
      </c>
      <c r="P123" s="4">
        <f>AVERAGE(N123:O123)</f>
        <v>1</v>
      </c>
      <c r="Q123" s="4">
        <f>SUM(10-P123)</f>
        <v>9</v>
      </c>
      <c r="R123" s="4">
        <f>SUM(M123+Q123)</f>
        <v>10</v>
      </c>
      <c r="S123" s="4">
        <v>0</v>
      </c>
      <c r="T123" s="4">
        <f>SUM(R123-S123)</f>
        <v>10</v>
      </c>
      <c r="U123" s="4">
        <v>3.5</v>
      </c>
      <c r="V123" s="4">
        <v>1.7</v>
      </c>
      <c r="W123" s="4">
        <v>2</v>
      </c>
      <c r="X123" s="4">
        <f>AVERAGE(V123:W123)</f>
        <v>1.85</v>
      </c>
      <c r="Y123" s="4">
        <f>SUM(10-X123)</f>
        <v>8.15</v>
      </c>
      <c r="Z123" s="4">
        <f>SUM(U123+Y123)</f>
        <v>11.65</v>
      </c>
      <c r="AA123" s="4">
        <v>0</v>
      </c>
      <c r="AB123" s="4">
        <f>SUM(Z123-AA123)</f>
        <v>11.65</v>
      </c>
      <c r="AC123" s="4">
        <v>4</v>
      </c>
      <c r="AD123" s="4">
        <v>2.1</v>
      </c>
      <c r="AE123" s="4">
        <v>2</v>
      </c>
      <c r="AF123" s="4">
        <f>AVERAGE(AD123:AE123)</f>
        <v>2.0499999999999998</v>
      </c>
      <c r="AG123" s="4">
        <f>SUM(10-AF123)</f>
        <v>7.95</v>
      </c>
      <c r="AH123" s="4">
        <f>SUM(AC123+AG123)</f>
        <v>11.95</v>
      </c>
      <c r="AI123" s="4">
        <v>0</v>
      </c>
      <c r="AJ123" s="4">
        <f>SUM(AH123-AI123)</f>
        <v>11.95</v>
      </c>
      <c r="AK123" s="5">
        <f>SUM(AJ123+AB123+T123+L123)</f>
        <v>44.55</v>
      </c>
      <c r="AL123" s="3">
        <v>10</v>
      </c>
      <c r="AM123" s="3"/>
    </row>
    <row r="124" spans="1:39" ht="25" customHeight="1" x14ac:dyDescent="0.35">
      <c r="A124" s="3" t="s">
        <v>181</v>
      </c>
      <c r="B124" s="3">
        <v>2016</v>
      </c>
      <c r="C124" s="3" t="s">
        <v>18</v>
      </c>
      <c r="D124" s="3">
        <v>306</v>
      </c>
      <c r="E124" s="4">
        <v>3</v>
      </c>
      <c r="F124" s="4">
        <v>2.4</v>
      </c>
      <c r="G124" s="4">
        <v>2.2000000000000002</v>
      </c>
      <c r="H124" s="4">
        <f>AVERAGE(F124:G124)</f>
        <v>2.2999999999999998</v>
      </c>
      <c r="I124" s="4">
        <f>SUM(10-H124)</f>
        <v>7.7</v>
      </c>
      <c r="J124" s="4">
        <f>SUM(E124+I124)</f>
        <v>10.7</v>
      </c>
      <c r="K124" s="4">
        <v>0</v>
      </c>
      <c r="L124" s="4">
        <f>SUM(J124-K124)</f>
        <v>10.7</v>
      </c>
      <c r="M124" s="4">
        <v>1</v>
      </c>
      <c r="N124" s="4">
        <v>1.4</v>
      </c>
      <c r="O124" s="4">
        <v>1.6</v>
      </c>
      <c r="P124" s="4">
        <f>AVERAGE(N124:O124)</f>
        <v>1.5</v>
      </c>
      <c r="Q124" s="4">
        <f>SUM(10-P124)</f>
        <v>8.5</v>
      </c>
      <c r="R124" s="4">
        <f>SUM(M124+Q124)</f>
        <v>9.5</v>
      </c>
      <c r="S124" s="4">
        <v>0</v>
      </c>
      <c r="T124" s="4">
        <f>SUM(R124-S124)</f>
        <v>9.5</v>
      </c>
      <c r="U124" s="4">
        <v>4</v>
      </c>
      <c r="V124" s="4">
        <v>3.1</v>
      </c>
      <c r="W124" s="4">
        <v>2.7</v>
      </c>
      <c r="X124" s="4">
        <f>AVERAGE(V124:W124)</f>
        <v>2.9000000000000004</v>
      </c>
      <c r="Y124" s="4">
        <f>SUM(10-X124)</f>
        <v>7.1</v>
      </c>
      <c r="Z124" s="4">
        <f>SUM(U124+Y124)</f>
        <v>11.1</v>
      </c>
      <c r="AA124" s="4">
        <v>0</v>
      </c>
      <c r="AB124" s="4">
        <f>SUM(Z124-AA124)</f>
        <v>11.1</v>
      </c>
      <c r="AC124" s="4">
        <v>5</v>
      </c>
      <c r="AD124" s="4">
        <v>2.4</v>
      </c>
      <c r="AE124" s="4">
        <v>2.2000000000000002</v>
      </c>
      <c r="AF124" s="4">
        <f>AVERAGE(AD124:AE124)</f>
        <v>2.2999999999999998</v>
      </c>
      <c r="AG124" s="4">
        <f>SUM(10-AF124)</f>
        <v>7.7</v>
      </c>
      <c r="AH124" s="4">
        <f>SUM(AC124+AG124)</f>
        <v>12.7</v>
      </c>
      <c r="AI124" s="4">
        <v>0</v>
      </c>
      <c r="AJ124" s="4">
        <f>SUM(AH124-AI124)</f>
        <v>12.7</v>
      </c>
      <c r="AK124" s="5">
        <f>SUM(AJ124+AB124+T124+L124)</f>
        <v>44</v>
      </c>
      <c r="AL124" s="3">
        <v>11</v>
      </c>
      <c r="AM124" s="3"/>
    </row>
    <row r="125" spans="1:39" ht="25" customHeight="1" x14ac:dyDescent="0.35">
      <c r="A125" s="1" t="s">
        <v>47</v>
      </c>
      <c r="E125" s="1" t="s">
        <v>1</v>
      </c>
      <c r="M125" s="1" t="s">
        <v>2</v>
      </c>
      <c r="U125" s="1" t="s">
        <v>3</v>
      </c>
      <c r="AC125" s="1" t="s">
        <v>4</v>
      </c>
      <c r="AK125" s="1" t="s">
        <v>5</v>
      </c>
    </row>
    <row r="126" spans="1:39" ht="25" customHeight="1" x14ac:dyDescent="0.35">
      <c r="E126" s="1" t="s">
        <v>6</v>
      </c>
      <c r="F126" s="1" t="s">
        <v>7</v>
      </c>
      <c r="G126" s="1" t="s">
        <v>8</v>
      </c>
      <c r="H126" s="1" t="s">
        <v>9</v>
      </c>
      <c r="I126" s="1" t="s">
        <v>10</v>
      </c>
      <c r="J126" s="1" t="s">
        <v>11</v>
      </c>
      <c r="K126" s="1" t="s">
        <v>12</v>
      </c>
      <c r="L126" s="1" t="s">
        <v>13</v>
      </c>
      <c r="M126" s="1" t="s">
        <v>6</v>
      </c>
      <c r="N126" s="1" t="s">
        <v>7</v>
      </c>
      <c r="O126" s="1" t="s">
        <v>8</v>
      </c>
      <c r="P126" s="1" t="s">
        <v>9</v>
      </c>
      <c r="Q126" s="1" t="s">
        <v>10</v>
      </c>
      <c r="R126" s="1" t="s">
        <v>11</v>
      </c>
      <c r="S126" s="1" t="s">
        <v>12</v>
      </c>
      <c r="T126" s="1" t="s">
        <v>13</v>
      </c>
      <c r="U126" s="1" t="s">
        <v>6</v>
      </c>
      <c r="V126" s="1" t="s">
        <v>7</v>
      </c>
      <c r="W126" s="1" t="s">
        <v>8</v>
      </c>
      <c r="X126" s="1" t="s">
        <v>9</v>
      </c>
      <c r="Y126" s="1" t="s">
        <v>10</v>
      </c>
      <c r="Z126" s="1" t="s">
        <v>11</v>
      </c>
      <c r="AA126" s="1" t="s">
        <v>12</v>
      </c>
      <c r="AB126" s="1" t="s">
        <v>13</v>
      </c>
      <c r="AC126" s="1" t="s">
        <v>6</v>
      </c>
      <c r="AD126" s="1" t="s">
        <v>7</v>
      </c>
      <c r="AE126" s="1" t="s">
        <v>8</v>
      </c>
      <c r="AF126" s="1" t="s">
        <v>9</v>
      </c>
      <c r="AG126" s="1" t="s">
        <v>10</v>
      </c>
      <c r="AH126" s="1" t="s">
        <v>11</v>
      </c>
      <c r="AI126" s="1" t="s">
        <v>12</v>
      </c>
      <c r="AJ126" s="1" t="s">
        <v>13</v>
      </c>
      <c r="AL126" s="1">
        <v>2017</v>
      </c>
    </row>
    <row r="127" spans="1:39" ht="25" customHeight="1" x14ac:dyDescent="0.35"/>
    <row r="128" spans="1:39" ht="25" customHeight="1" x14ac:dyDescent="0.35">
      <c r="A128" s="23" t="s">
        <v>197</v>
      </c>
      <c r="B128" s="23">
        <v>2017</v>
      </c>
      <c r="C128" s="23" t="s">
        <v>28</v>
      </c>
      <c r="D128" s="23">
        <v>307</v>
      </c>
      <c r="E128" s="22">
        <v>3</v>
      </c>
      <c r="F128" s="22">
        <v>0.9</v>
      </c>
      <c r="G128" s="22">
        <v>1.1000000000000001</v>
      </c>
      <c r="H128" s="22">
        <f>AVERAGE(F128:G128)</f>
        <v>1</v>
      </c>
      <c r="I128" s="22">
        <f>SUM(10-H128)</f>
        <v>9</v>
      </c>
      <c r="J128" s="22">
        <f>SUM(E128+I128)</f>
        <v>12</v>
      </c>
      <c r="K128" s="22">
        <v>0</v>
      </c>
      <c r="L128" s="25">
        <f>SUM(J128-K128)</f>
        <v>12</v>
      </c>
      <c r="M128" s="22">
        <v>5</v>
      </c>
      <c r="N128" s="22">
        <v>2.4</v>
      </c>
      <c r="O128" s="22">
        <v>2.6</v>
      </c>
      <c r="P128" s="22">
        <f>AVERAGE(N128:O128)</f>
        <v>2.5</v>
      </c>
      <c r="Q128" s="22">
        <f>SUM(10-P128)</f>
        <v>7.5</v>
      </c>
      <c r="R128" s="22">
        <f>SUM(M128+Q128)</f>
        <v>12.5</v>
      </c>
      <c r="S128" s="22">
        <v>0</v>
      </c>
      <c r="T128" s="22">
        <f>SUM(R128-S128)</f>
        <v>12.5</v>
      </c>
      <c r="U128" s="22">
        <v>3.5</v>
      </c>
      <c r="V128" s="22">
        <v>3</v>
      </c>
      <c r="W128" s="22">
        <v>2.7</v>
      </c>
      <c r="X128" s="22">
        <f>AVERAGE(V128:W128)</f>
        <v>2.85</v>
      </c>
      <c r="Y128" s="22">
        <f>SUM(10-X128)</f>
        <v>7.15</v>
      </c>
      <c r="Z128" s="22">
        <f>SUM(U128+Y128)</f>
        <v>10.65</v>
      </c>
      <c r="AA128" s="22">
        <v>1</v>
      </c>
      <c r="AB128" s="22">
        <f>SUM(Z128-AA128)</f>
        <v>9.65</v>
      </c>
      <c r="AC128" s="22">
        <v>3</v>
      </c>
      <c r="AD128" s="22">
        <v>0.8</v>
      </c>
      <c r="AE128" s="22">
        <v>0.8</v>
      </c>
      <c r="AF128" s="22">
        <f>AVERAGE(AD128:AE128)</f>
        <v>0.8</v>
      </c>
      <c r="AG128" s="22">
        <f>SUM(10-AF128)</f>
        <v>9.1999999999999993</v>
      </c>
      <c r="AH128" s="22">
        <f>SUM(AC128+AG128)</f>
        <v>12.2</v>
      </c>
      <c r="AI128" s="22">
        <v>0</v>
      </c>
      <c r="AJ128" s="22">
        <f>SUM(AH128-AI128)</f>
        <v>12.2</v>
      </c>
      <c r="AK128" s="24">
        <f>SUM(AJ128+AB128+T128+L128)</f>
        <v>46.35</v>
      </c>
      <c r="AL128" s="3">
        <v>1</v>
      </c>
      <c r="AM128" s="3"/>
    </row>
    <row r="129" spans="1:39" ht="25" customHeight="1" x14ac:dyDescent="0.35">
      <c r="A129" s="3" t="s">
        <v>110</v>
      </c>
      <c r="B129" s="3">
        <v>2017</v>
      </c>
      <c r="C129" s="3" t="s">
        <v>18</v>
      </c>
      <c r="D129" s="3">
        <v>307</v>
      </c>
      <c r="E129" s="4">
        <v>3</v>
      </c>
      <c r="F129" s="4">
        <v>1.2</v>
      </c>
      <c r="G129" s="4">
        <v>1.6</v>
      </c>
      <c r="H129" s="4">
        <f>AVERAGE(F129:G129)</f>
        <v>1.4</v>
      </c>
      <c r="I129" s="4">
        <f>SUM(10-H129)</f>
        <v>8.6</v>
      </c>
      <c r="J129" s="4">
        <f>SUM(E129+I129)</f>
        <v>11.6</v>
      </c>
      <c r="K129" s="4">
        <v>0</v>
      </c>
      <c r="L129" s="4">
        <f>SUM(J129-K129)</f>
        <v>11.6</v>
      </c>
      <c r="M129" s="4">
        <v>1</v>
      </c>
      <c r="N129" s="4">
        <v>1.2</v>
      </c>
      <c r="O129" s="4">
        <v>1.2</v>
      </c>
      <c r="P129" s="4">
        <f>AVERAGE(N129:O129)</f>
        <v>1.2</v>
      </c>
      <c r="Q129" s="4">
        <f>SUM(10-P129)</f>
        <v>8.8000000000000007</v>
      </c>
      <c r="R129" s="4">
        <f>SUM(M129+Q129)</f>
        <v>9.8000000000000007</v>
      </c>
      <c r="S129" s="4">
        <v>0</v>
      </c>
      <c r="T129" s="4">
        <f>SUM(R129-S129)</f>
        <v>9.8000000000000007</v>
      </c>
      <c r="U129" s="4">
        <v>4</v>
      </c>
      <c r="V129" s="4">
        <v>2</v>
      </c>
      <c r="W129" s="4">
        <v>2.2999999999999998</v>
      </c>
      <c r="X129" s="4">
        <f>AVERAGE(V129:W129)</f>
        <v>2.15</v>
      </c>
      <c r="Y129" s="4">
        <f>SUM(10-X129)</f>
        <v>7.85</v>
      </c>
      <c r="Z129" s="4">
        <f>SUM(U129+Y129)</f>
        <v>11.85</v>
      </c>
      <c r="AA129" s="4">
        <v>0</v>
      </c>
      <c r="AB129" s="4">
        <f>SUM(Z129-AA129)</f>
        <v>11.85</v>
      </c>
      <c r="AC129" s="4">
        <v>3.5</v>
      </c>
      <c r="AD129" s="4">
        <v>1.6</v>
      </c>
      <c r="AE129" s="4">
        <v>1.8</v>
      </c>
      <c r="AF129" s="4">
        <f>AVERAGE(AD129:AE129)</f>
        <v>1.7000000000000002</v>
      </c>
      <c r="AG129" s="4">
        <f>SUM(10-AF129)</f>
        <v>8.3000000000000007</v>
      </c>
      <c r="AH129" s="4">
        <f>SUM(AC129+AG129)</f>
        <v>11.8</v>
      </c>
      <c r="AI129" s="4">
        <v>0</v>
      </c>
      <c r="AJ129" s="4">
        <f>SUM(AH129-AI129)</f>
        <v>11.8</v>
      </c>
      <c r="AK129" s="5">
        <f>SUM(AJ129+AB129+T129+L129)</f>
        <v>45.050000000000004</v>
      </c>
      <c r="AL129" s="3">
        <v>2</v>
      </c>
      <c r="AM129" s="3"/>
    </row>
    <row r="130" spans="1:39" ht="25" customHeight="1" x14ac:dyDescent="0.35">
      <c r="A130" s="3" t="s">
        <v>184</v>
      </c>
      <c r="B130" s="3">
        <v>2017</v>
      </c>
      <c r="C130" s="3" t="s">
        <v>18</v>
      </c>
      <c r="D130" s="3">
        <v>307</v>
      </c>
      <c r="E130" s="4">
        <v>3</v>
      </c>
      <c r="F130" s="4">
        <v>2.8</v>
      </c>
      <c r="G130" s="4">
        <v>2.8</v>
      </c>
      <c r="H130" s="4">
        <f>AVERAGE(F130:G130)</f>
        <v>2.8</v>
      </c>
      <c r="I130" s="4">
        <f>SUM(10-H130)</f>
        <v>7.2</v>
      </c>
      <c r="J130" s="4">
        <f>SUM(E130+I130)</f>
        <v>10.199999999999999</v>
      </c>
      <c r="K130" s="4">
        <v>0</v>
      </c>
      <c r="L130" s="4">
        <f>SUM(J130-K130)</f>
        <v>10.199999999999999</v>
      </c>
      <c r="M130" s="4">
        <v>1</v>
      </c>
      <c r="N130" s="4">
        <v>1.5</v>
      </c>
      <c r="O130" s="4">
        <v>1.6</v>
      </c>
      <c r="P130" s="4">
        <f>AVERAGE(N130:O130)</f>
        <v>1.55</v>
      </c>
      <c r="Q130" s="4">
        <f>SUM(10-P130)</f>
        <v>8.4499999999999993</v>
      </c>
      <c r="R130" s="4">
        <f>SUM(M130+Q130)</f>
        <v>9.4499999999999993</v>
      </c>
      <c r="S130" s="4">
        <v>0</v>
      </c>
      <c r="T130" s="4">
        <f>SUM(R130-S130)</f>
        <v>9.4499999999999993</v>
      </c>
      <c r="U130" s="4">
        <v>2.5</v>
      </c>
      <c r="V130" s="4">
        <v>3.5</v>
      </c>
      <c r="W130" s="4">
        <v>3.7</v>
      </c>
      <c r="X130" s="4">
        <f>AVERAGE(V130:W130)</f>
        <v>3.6</v>
      </c>
      <c r="Y130" s="4">
        <f>SUM(10-X130)</f>
        <v>6.4</v>
      </c>
      <c r="Z130" s="4">
        <f>SUM(U130+Y130)</f>
        <v>8.9</v>
      </c>
      <c r="AA130" s="4">
        <v>0</v>
      </c>
      <c r="AB130" s="4">
        <f>SUM(Z130-AA130)</f>
        <v>8.9</v>
      </c>
      <c r="AC130" s="4">
        <v>3</v>
      </c>
      <c r="AD130" s="4">
        <v>1.8</v>
      </c>
      <c r="AE130" s="4">
        <v>2.1</v>
      </c>
      <c r="AF130" s="4">
        <f>AVERAGE(AD130:AE130)</f>
        <v>1.9500000000000002</v>
      </c>
      <c r="AG130" s="4">
        <f>SUM(10-AF130)</f>
        <v>8.0500000000000007</v>
      </c>
      <c r="AH130" s="4">
        <f>SUM(AC130+AG130)</f>
        <v>11.05</v>
      </c>
      <c r="AI130" s="4">
        <v>0</v>
      </c>
      <c r="AJ130" s="4">
        <f>SUM(AH130-AI130)</f>
        <v>11.05</v>
      </c>
      <c r="AK130" s="5">
        <f>SUM(AJ130+AB130+T130+L130)</f>
        <v>39.6</v>
      </c>
      <c r="AL130" s="3">
        <v>3</v>
      </c>
      <c r="AM130" s="3"/>
    </row>
    <row r="131" spans="1:39" ht="25" customHeight="1" x14ac:dyDescent="0.35">
      <c r="A131" s="3" t="s">
        <v>183</v>
      </c>
      <c r="B131" s="3">
        <v>2017</v>
      </c>
      <c r="C131" s="3" t="s">
        <v>18</v>
      </c>
      <c r="D131" s="3">
        <v>307</v>
      </c>
      <c r="E131" s="4">
        <v>3</v>
      </c>
      <c r="F131" s="4">
        <v>4.4000000000000004</v>
      </c>
      <c r="G131" s="4">
        <v>3.6</v>
      </c>
      <c r="H131" s="4">
        <f>AVERAGE(F131:G131)</f>
        <v>4</v>
      </c>
      <c r="I131" s="4">
        <f>SUM(10-H131)</f>
        <v>6</v>
      </c>
      <c r="J131" s="4">
        <f>SUM(E131+I131)</f>
        <v>9</v>
      </c>
      <c r="K131" s="4">
        <v>0</v>
      </c>
      <c r="L131" s="4">
        <f>SUM(J131-K131)</f>
        <v>9</v>
      </c>
      <c r="M131" s="4">
        <v>0.7</v>
      </c>
      <c r="N131" s="4">
        <v>2</v>
      </c>
      <c r="O131" s="4">
        <v>1.8</v>
      </c>
      <c r="P131" s="4">
        <f>AVERAGE(N131:O131)</f>
        <v>1.9</v>
      </c>
      <c r="Q131" s="4">
        <f>SUM(10-P131)</f>
        <v>8.1</v>
      </c>
      <c r="R131" s="4">
        <f>SUM(M131+Q131)</f>
        <v>8.7999999999999989</v>
      </c>
      <c r="S131" s="4">
        <v>1</v>
      </c>
      <c r="T131" s="4">
        <f>SUM(R131-S131)</f>
        <v>7.7999999999999989</v>
      </c>
      <c r="U131" s="4">
        <v>4</v>
      </c>
      <c r="V131" s="4">
        <v>3.4</v>
      </c>
      <c r="W131" s="4">
        <v>3.5</v>
      </c>
      <c r="X131" s="4">
        <f>AVERAGE(V131:W131)</f>
        <v>3.45</v>
      </c>
      <c r="Y131" s="4">
        <f>SUM(10-X131)</f>
        <v>6.55</v>
      </c>
      <c r="Z131" s="4">
        <f>SUM(U131+Y131)</f>
        <v>10.55</v>
      </c>
      <c r="AA131" s="4">
        <v>0</v>
      </c>
      <c r="AB131" s="4">
        <f>SUM(Z131-AA131)</f>
        <v>10.55</v>
      </c>
      <c r="AC131" s="4">
        <v>3</v>
      </c>
      <c r="AD131" s="4">
        <v>1</v>
      </c>
      <c r="AE131" s="4">
        <v>1</v>
      </c>
      <c r="AF131" s="4">
        <f>AVERAGE(AD131:AE131)</f>
        <v>1</v>
      </c>
      <c r="AG131" s="4">
        <f>SUM(10-AF131)</f>
        <v>9</v>
      </c>
      <c r="AH131" s="4">
        <f>SUM(AC131+AG131)</f>
        <v>12</v>
      </c>
      <c r="AI131" s="4">
        <v>0</v>
      </c>
      <c r="AJ131" s="4">
        <f>SUM(AH131-AI131)</f>
        <v>12</v>
      </c>
      <c r="AK131" s="5">
        <f>SUM(AJ131+AB131+T131+L131)</f>
        <v>39.35</v>
      </c>
      <c r="AL131" s="3">
        <v>4</v>
      </c>
      <c r="AM131" s="3"/>
    </row>
    <row r="132" spans="1:39" ht="25" customHeight="1" x14ac:dyDescent="0.35">
      <c r="A132" s="3" t="s">
        <v>185</v>
      </c>
      <c r="B132" s="3">
        <v>2017</v>
      </c>
      <c r="C132" s="3" t="s">
        <v>18</v>
      </c>
      <c r="D132" s="3">
        <v>307</v>
      </c>
      <c r="E132" s="4">
        <v>0</v>
      </c>
      <c r="F132" s="4">
        <v>0</v>
      </c>
      <c r="G132" s="4">
        <v>0</v>
      </c>
      <c r="H132" s="4">
        <f>AVERAGE(F132:G132)</f>
        <v>0</v>
      </c>
      <c r="I132" s="4">
        <f>SUM(10-H132)</f>
        <v>10</v>
      </c>
      <c r="J132" s="4">
        <f>SUM(E132+I132)</f>
        <v>10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f>AVERAGE(N132:O132)</f>
        <v>0</v>
      </c>
      <c r="Q132" s="4">
        <f>SUM(10-P132)</f>
        <v>10</v>
      </c>
      <c r="R132" s="4">
        <f>SUM(M132+Q132)</f>
        <v>10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f>AVERAGE(V132:W132)</f>
        <v>0</v>
      </c>
      <c r="Y132" s="4">
        <f>SUM(10-X132)</f>
        <v>10</v>
      </c>
      <c r="Z132" s="4">
        <f>SUM(U132+Y132)</f>
        <v>10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f>AVERAGE(AD132:AE132)</f>
        <v>0</v>
      </c>
      <c r="AG132" s="4">
        <f>SUM(10-AF132)</f>
        <v>10</v>
      </c>
      <c r="AH132" s="4">
        <f>SUM(AC132+AG132)</f>
        <v>10</v>
      </c>
      <c r="AI132" s="4">
        <v>0</v>
      </c>
      <c r="AJ132" s="4">
        <v>0</v>
      </c>
      <c r="AK132" s="5">
        <f>SUM(AJ132+AB132+T132+L132)</f>
        <v>0</v>
      </c>
      <c r="AL132" s="3"/>
      <c r="AM132" s="3"/>
    </row>
    <row r="133" spans="1:39" ht="25" customHeight="1" x14ac:dyDescent="0.35"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8"/>
    </row>
    <row r="134" spans="1:39" x14ac:dyDescent="0.35">
      <c r="A134" s="1" t="s">
        <v>49</v>
      </c>
      <c r="E134" s="1" t="s">
        <v>1</v>
      </c>
      <c r="M134" s="1" t="s">
        <v>2</v>
      </c>
      <c r="U134" s="1" t="s">
        <v>3</v>
      </c>
      <c r="AC134" s="1" t="s">
        <v>4</v>
      </c>
      <c r="AK134" s="1" t="s">
        <v>5</v>
      </c>
    </row>
    <row r="136" spans="1:39" x14ac:dyDescent="0.35">
      <c r="E136" s="1" t="s">
        <v>6</v>
      </c>
      <c r="F136" s="1" t="s">
        <v>7</v>
      </c>
      <c r="G136" s="1" t="s">
        <v>8</v>
      </c>
      <c r="H136" s="1" t="s">
        <v>9</v>
      </c>
      <c r="I136" s="1" t="s">
        <v>10</v>
      </c>
      <c r="J136" s="1" t="s">
        <v>11</v>
      </c>
      <c r="K136" s="1" t="s">
        <v>12</v>
      </c>
      <c r="L136" s="1" t="s">
        <v>13</v>
      </c>
      <c r="M136" s="1" t="s">
        <v>6</v>
      </c>
      <c r="N136" s="1" t="s">
        <v>7</v>
      </c>
      <c r="O136" s="1" t="s">
        <v>8</v>
      </c>
      <c r="P136" s="1" t="s">
        <v>9</v>
      </c>
      <c r="Q136" s="1" t="s">
        <v>10</v>
      </c>
      <c r="R136" s="1" t="s">
        <v>11</v>
      </c>
      <c r="S136" s="1" t="s">
        <v>12</v>
      </c>
      <c r="T136" s="1" t="s">
        <v>13</v>
      </c>
      <c r="U136" s="1" t="s">
        <v>6</v>
      </c>
      <c r="V136" s="1" t="s">
        <v>7</v>
      </c>
      <c r="W136" s="1" t="s">
        <v>8</v>
      </c>
      <c r="X136" s="1" t="s">
        <v>9</v>
      </c>
      <c r="Y136" s="1" t="s">
        <v>10</v>
      </c>
      <c r="Z136" s="1" t="s">
        <v>11</v>
      </c>
      <c r="AA136" s="1" t="s">
        <v>12</v>
      </c>
      <c r="AB136" s="1" t="s">
        <v>13</v>
      </c>
      <c r="AC136" s="1" t="s">
        <v>6</v>
      </c>
      <c r="AD136" s="1" t="s">
        <v>7</v>
      </c>
      <c r="AE136" s="1" t="s">
        <v>8</v>
      </c>
      <c r="AF136" s="1" t="s">
        <v>9</v>
      </c>
      <c r="AG136" s="1" t="s">
        <v>10</v>
      </c>
      <c r="AH136" s="1" t="s">
        <v>11</v>
      </c>
      <c r="AI136" s="1" t="s">
        <v>12</v>
      </c>
      <c r="AJ136" s="1" t="s">
        <v>13</v>
      </c>
      <c r="AL136" s="1">
        <v>2018</v>
      </c>
    </row>
    <row r="137" spans="1:39" ht="25" customHeight="1" x14ac:dyDescent="0.35">
      <c r="A137" s="3" t="s">
        <v>186</v>
      </c>
      <c r="B137" s="3">
        <v>2017</v>
      </c>
      <c r="C137" s="3" t="s">
        <v>18</v>
      </c>
      <c r="D137" s="3">
        <v>308</v>
      </c>
      <c r="E137" s="4">
        <v>3</v>
      </c>
      <c r="F137" s="4">
        <v>4.0999999999999996</v>
      </c>
      <c r="G137" s="4">
        <v>4.8</v>
      </c>
      <c r="H137" s="4">
        <f t="shared" ref="H137:H138" si="89">AVERAGE(F137:G137)</f>
        <v>4.4499999999999993</v>
      </c>
      <c r="I137" s="4">
        <f t="shared" ref="I137:I138" si="90">SUM(10-H137)</f>
        <v>5.5500000000000007</v>
      </c>
      <c r="J137" s="4">
        <f t="shared" ref="J137:J138" si="91">SUM(E137+I137)</f>
        <v>8.5500000000000007</v>
      </c>
      <c r="K137" s="4">
        <v>0</v>
      </c>
      <c r="L137" s="4">
        <f t="shared" ref="L137:L138" si="92">SUM(J137-K137)</f>
        <v>8.5500000000000007</v>
      </c>
      <c r="M137" s="4">
        <v>5</v>
      </c>
      <c r="N137" s="4">
        <v>2.9</v>
      </c>
      <c r="O137" s="4">
        <v>2.9</v>
      </c>
      <c r="P137" s="4">
        <f t="shared" ref="P137:P138" si="93">AVERAGE(N137:O137)</f>
        <v>2.9</v>
      </c>
      <c r="Q137" s="4">
        <f t="shared" ref="Q137:Q138" si="94">SUM(10-P137)</f>
        <v>7.1</v>
      </c>
      <c r="R137" s="4">
        <f t="shared" ref="R137:R138" si="95">SUM(M137+Q137)</f>
        <v>12.1</v>
      </c>
      <c r="S137" s="4">
        <v>0</v>
      </c>
      <c r="T137" s="4">
        <f t="shared" ref="T137:T138" si="96">SUM(R137-S137)</f>
        <v>12.1</v>
      </c>
      <c r="U137" s="4">
        <v>3</v>
      </c>
      <c r="V137" s="4">
        <v>1.3</v>
      </c>
      <c r="W137" s="4">
        <v>1.5</v>
      </c>
      <c r="X137" s="4">
        <f t="shared" ref="X137:X138" si="97">AVERAGE(V137:W137)</f>
        <v>1.4</v>
      </c>
      <c r="Y137" s="4">
        <f t="shared" ref="Y137:Y138" si="98">SUM(10-X137)</f>
        <v>8.6</v>
      </c>
      <c r="Z137" s="4">
        <f t="shared" ref="Z137:Z138" si="99">SUM(U137+Y137)</f>
        <v>11.6</v>
      </c>
      <c r="AA137" s="4">
        <v>0</v>
      </c>
      <c r="AB137" s="4">
        <f t="shared" ref="AB137:AB138" si="100">SUM(Z137-AA137)</f>
        <v>11.6</v>
      </c>
      <c r="AC137" s="4">
        <v>2</v>
      </c>
      <c r="AD137" s="4">
        <v>0.5</v>
      </c>
      <c r="AE137" s="4">
        <v>0.5</v>
      </c>
      <c r="AF137" s="4">
        <f t="shared" ref="AF137:AF138" si="101">AVERAGE(AD137:AE137)</f>
        <v>0.5</v>
      </c>
      <c r="AG137" s="4">
        <f t="shared" ref="AG137:AG138" si="102">SUM(10-AF137)</f>
        <v>9.5</v>
      </c>
      <c r="AH137" s="4">
        <f t="shared" ref="AH137:AH138" si="103">SUM(AC137+AG137)</f>
        <v>11.5</v>
      </c>
      <c r="AI137" s="4">
        <v>0</v>
      </c>
      <c r="AJ137" s="4">
        <f t="shared" ref="AJ137:AJ138" si="104">SUM(AH137-AI137)</f>
        <v>11.5</v>
      </c>
      <c r="AK137" s="5">
        <f t="shared" ref="AK137:AK138" si="105">SUM(AJ137+AB137+T137+L137)</f>
        <v>43.75</v>
      </c>
      <c r="AL137" s="3">
        <v>1</v>
      </c>
      <c r="AM137" s="3"/>
    </row>
    <row r="138" spans="1:39" ht="25" customHeight="1" x14ac:dyDescent="0.35">
      <c r="A138" s="3" t="s">
        <v>187</v>
      </c>
      <c r="B138" s="3">
        <v>2017</v>
      </c>
      <c r="C138" s="3" t="s">
        <v>18</v>
      </c>
      <c r="D138" s="3">
        <v>308</v>
      </c>
      <c r="E138" s="4">
        <v>3</v>
      </c>
      <c r="F138" s="4">
        <v>6.2</v>
      </c>
      <c r="G138" s="4">
        <v>6</v>
      </c>
      <c r="H138" s="4">
        <f t="shared" si="89"/>
        <v>6.1</v>
      </c>
      <c r="I138" s="4">
        <f t="shared" si="90"/>
        <v>3.9000000000000004</v>
      </c>
      <c r="J138" s="4">
        <f t="shared" si="91"/>
        <v>6.9</v>
      </c>
      <c r="K138" s="4">
        <v>0</v>
      </c>
      <c r="L138" s="4">
        <f t="shared" si="92"/>
        <v>6.9</v>
      </c>
      <c r="M138" s="4">
        <v>4</v>
      </c>
      <c r="N138" s="4">
        <v>3.5</v>
      </c>
      <c r="O138" s="4">
        <v>3.5</v>
      </c>
      <c r="P138" s="4">
        <f t="shared" si="93"/>
        <v>3.5</v>
      </c>
      <c r="Q138" s="4">
        <f t="shared" si="94"/>
        <v>6.5</v>
      </c>
      <c r="R138" s="4">
        <f t="shared" si="95"/>
        <v>10.5</v>
      </c>
      <c r="S138" s="4">
        <v>0.5</v>
      </c>
      <c r="T138" s="4">
        <f t="shared" si="96"/>
        <v>10</v>
      </c>
      <c r="U138" s="4">
        <v>3</v>
      </c>
      <c r="V138" s="4">
        <v>2.2000000000000002</v>
      </c>
      <c r="W138" s="4">
        <v>2.1</v>
      </c>
      <c r="X138" s="4">
        <f t="shared" si="97"/>
        <v>2.1500000000000004</v>
      </c>
      <c r="Y138" s="4">
        <f t="shared" si="98"/>
        <v>7.85</v>
      </c>
      <c r="Z138" s="4">
        <f t="shared" si="99"/>
        <v>10.85</v>
      </c>
      <c r="AA138" s="4">
        <v>0</v>
      </c>
      <c r="AB138" s="4">
        <f t="shared" si="100"/>
        <v>10.85</v>
      </c>
      <c r="AC138" s="4">
        <v>3</v>
      </c>
      <c r="AD138" s="4">
        <v>1.8</v>
      </c>
      <c r="AE138" s="4">
        <v>1</v>
      </c>
      <c r="AF138" s="4">
        <f t="shared" si="101"/>
        <v>1.4</v>
      </c>
      <c r="AG138" s="4">
        <f t="shared" si="102"/>
        <v>8.6</v>
      </c>
      <c r="AH138" s="4">
        <f t="shared" si="103"/>
        <v>11.6</v>
      </c>
      <c r="AI138" s="4">
        <v>0</v>
      </c>
      <c r="AJ138" s="4">
        <f t="shared" si="104"/>
        <v>11.6</v>
      </c>
      <c r="AK138" s="5">
        <f t="shared" si="105"/>
        <v>39.35</v>
      </c>
      <c r="AL138" s="3">
        <v>2</v>
      </c>
      <c r="AM138" s="3"/>
    </row>
  </sheetData>
  <sortState xmlns:xlrd2="http://schemas.microsoft.com/office/spreadsheetml/2017/richdata2" ref="A128:AK131">
    <sortCondition descending="1" ref="AK128:AK131"/>
  </sortState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blackAndWhite="1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DFE6A-2A4D-48C2-83F4-ADEE14049A32}">
  <dimension ref="A1:AO97"/>
  <sheetViews>
    <sheetView topLeftCell="A26" zoomScale="60" zoomScaleNormal="60" workbookViewId="0">
      <selection activeCell="C14" sqref="C14"/>
    </sheetView>
  </sheetViews>
  <sheetFormatPr baseColWidth="10" defaultColWidth="8.90625" defaultRowHeight="14.5" x14ac:dyDescent="0.35"/>
  <cols>
    <col min="1" max="1" width="25.453125" style="9" bestFit="1" customWidth="1"/>
    <col min="2" max="2" width="9.90625" style="9" bestFit="1" customWidth="1"/>
    <col min="3" max="3" width="18.81640625" style="9" bestFit="1" customWidth="1"/>
    <col min="4" max="4" width="6.6328125" style="9" bestFit="1" customWidth="1"/>
    <col min="5" max="5" width="7" style="9" bestFit="1" customWidth="1"/>
    <col min="6" max="6" width="5.08984375" style="9" bestFit="1" customWidth="1"/>
    <col min="7" max="7" width="5.08984375" style="9" customWidth="1"/>
    <col min="8" max="8" width="5.453125" style="9" bestFit="1" customWidth="1"/>
    <col min="9" max="9" width="6.81640625" style="9" bestFit="1" customWidth="1"/>
    <col min="10" max="10" width="6.54296875" style="9" bestFit="1" customWidth="1"/>
    <col min="11" max="11" width="5.08984375" style="9" customWidth="1"/>
    <col min="12" max="12" width="7.81640625" style="9" bestFit="1" customWidth="1"/>
    <col min="13" max="13" width="7" style="9" bestFit="1" customWidth="1"/>
    <col min="14" max="15" width="5.08984375" style="9" bestFit="1" customWidth="1"/>
    <col min="16" max="16" width="5.36328125" style="9" bestFit="1" customWidth="1"/>
    <col min="17" max="17" width="6.81640625" style="9" customWidth="1"/>
    <col min="18" max="18" width="5.90625" style="9" bestFit="1" customWidth="1"/>
    <col min="19" max="19" width="6.6328125" style="9" bestFit="1" customWidth="1"/>
    <col min="20" max="20" width="7.81640625" style="9" bestFit="1" customWidth="1"/>
    <col min="21" max="21" width="7" style="9" customWidth="1"/>
    <col min="22" max="23" width="5.08984375" style="9" bestFit="1" customWidth="1"/>
    <col min="24" max="24" width="5.36328125" style="9" bestFit="1" customWidth="1"/>
    <col min="25" max="25" width="6.81640625" style="9" bestFit="1" customWidth="1"/>
    <col min="26" max="26" width="5.90625" style="9" bestFit="1" customWidth="1"/>
    <col min="27" max="27" width="5.08984375" style="9" bestFit="1" customWidth="1"/>
    <col min="28" max="28" width="7.81640625" style="9" bestFit="1" customWidth="1"/>
    <col min="29" max="29" width="7" style="9" bestFit="1" customWidth="1"/>
    <col min="30" max="31" width="5.08984375" style="9" bestFit="1" customWidth="1"/>
    <col min="32" max="32" width="5.36328125" style="9" bestFit="1" customWidth="1"/>
    <col min="33" max="33" width="6.81640625" style="9" bestFit="1" customWidth="1"/>
    <col min="34" max="34" width="5.90625" style="9" bestFit="1" customWidth="1"/>
    <col min="35" max="35" width="5.08984375" style="9" bestFit="1" customWidth="1"/>
    <col min="36" max="36" width="7.81640625" style="9" bestFit="1" customWidth="1"/>
    <col min="37" max="37" width="7" style="1" bestFit="1" customWidth="1"/>
    <col min="38" max="38" width="7.90625" style="9" bestFit="1" customWidth="1"/>
    <col min="39" max="40" width="5.54296875" style="9" bestFit="1" customWidth="1"/>
    <col min="41" max="16384" width="8.90625" style="9"/>
  </cols>
  <sheetData>
    <row r="1" spans="1:40" x14ac:dyDescent="0.35">
      <c r="A1" s="9" t="s">
        <v>50</v>
      </c>
      <c r="C1" s="9" t="s">
        <v>77</v>
      </c>
    </row>
    <row r="2" spans="1:40" ht="25" customHeight="1" x14ac:dyDescent="0.35">
      <c r="A2" s="9" t="s">
        <v>135</v>
      </c>
      <c r="E2" s="9" t="s">
        <v>1</v>
      </c>
      <c r="M2" s="9" t="s">
        <v>2</v>
      </c>
      <c r="U2" s="9" t="s">
        <v>3</v>
      </c>
      <c r="AC2" s="9" t="s">
        <v>4</v>
      </c>
      <c r="AK2" s="1" t="s">
        <v>5</v>
      </c>
    </row>
    <row r="3" spans="1:40" ht="25" customHeight="1" x14ac:dyDescent="0.35">
      <c r="A3" s="10" t="s">
        <v>56</v>
      </c>
      <c r="B3" s="10">
        <v>2005</v>
      </c>
      <c r="C3" s="10" t="s">
        <v>18</v>
      </c>
      <c r="D3" s="10">
        <v>101</v>
      </c>
      <c r="E3" s="11">
        <v>0</v>
      </c>
      <c r="F3" s="11">
        <v>0</v>
      </c>
      <c r="G3" s="11">
        <v>0</v>
      </c>
      <c r="H3" s="11">
        <f t="shared" ref="H3" si="0">AVERAGE(F3:G3)</f>
        <v>0</v>
      </c>
      <c r="I3" s="11">
        <f t="shared" ref="I3" si="1">SUM(10-H3)</f>
        <v>10</v>
      </c>
      <c r="J3" s="11">
        <f t="shared" ref="J3" si="2">SUM(E3+I3)</f>
        <v>10</v>
      </c>
      <c r="K3" s="11">
        <v>0</v>
      </c>
      <c r="L3" s="11">
        <f t="shared" ref="L3" si="3">SUM(J3-K3)</f>
        <v>10</v>
      </c>
      <c r="M3" s="11">
        <v>0</v>
      </c>
      <c r="N3" s="11">
        <v>0</v>
      </c>
      <c r="O3" s="11">
        <v>0</v>
      </c>
      <c r="P3" s="11">
        <f t="shared" ref="P3" si="4">AVERAGE(N3:O3)</f>
        <v>0</v>
      </c>
      <c r="Q3" s="11">
        <f t="shared" ref="Q3" si="5">SUM(10-P3)</f>
        <v>10</v>
      </c>
      <c r="R3" s="11">
        <f t="shared" ref="R3" si="6">SUM(M3+Q3)</f>
        <v>10</v>
      </c>
      <c r="S3" s="11">
        <v>0</v>
      </c>
      <c r="T3" s="11">
        <f t="shared" ref="T3" si="7">SUM(R3-S3)</f>
        <v>10</v>
      </c>
      <c r="U3" s="11">
        <v>0</v>
      </c>
      <c r="V3" s="11">
        <v>0</v>
      </c>
      <c r="W3" s="11">
        <v>0</v>
      </c>
      <c r="X3" s="11">
        <f t="shared" ref="X3" si="8">AVERAGE(V3:W3)</f>
        <v>0</v>
      </c>
      <c r="Y3" s="11">
        <f t="shared" ref="Y3" si="9">SUM(10-X3)</f>
        <v>10</v>
      </c>
      <c r="Z3" s="11">
        <f t="shared" ref="Z3" si="10">SUM(U3+Y3)</f>
        <v>10</v>
      </c>
      <c r="AA3" s="11">
        <v>0</v>
      </c>
      <c r="AB3" s="11">
        <f t="shared" ref="AB3" si="11">SUM(Z3-AA3)</f>
        <v>10</v>
      </c>
      <c r="AC3" s="11">
        <v>0</v>
      </c>
      <c r="AD3" s="11">
        <v>0</v>
      </c>
      <c r="AE3" s="11">
        <v>0</v>
      </c>
      <c r="AF3" s="11">
        <f t="shared" ref="AF3" si="12">AVERAGE(AD3:AE3)</f>
        <v>0</v>
      </c>
      <c r="AG3" s="11">
        <f t="shared" ref="AG3" si="13">SUM(10-AF3)</f>
        <v>10</v>
      </c>
      <c r="AH3" s="11">
        <f t="shared" ref="AH3" si="14">SUM(AC3+AG3)</f>
        <v>10</v>
      </c>
      <c r="AI3" s="11">
        <v>0</v>
      </c>
      <c r="AJ3" s="11">
        <f t="shared" ref="AJ3" si="15">SUM(AH3-AI3)</f>
        <v>10</v>
      </c>
      <c r="AK3" s="5">
        <f t="shared" ref="AK3" si="16">SUM(AJ3+AB3+T3+L3)</f>
        <v>40</v>
      </c>
      <c r="AL3" s="10"/>
      <c r="AM3" s="10"/>
      <c r="AN3" s="10"/>
    </row>
    <row r="4" spans="1:40" ht="25" customHeight="1" x14ac:dyDescent="0.35">
      <c r="A4" s="10" t="s">
        <v>95</v>
      </c>
      <c r="B4" s="10">
        <v>1995</v>
      </c>
      <c r="C4" s="10" t="s">
        <v>18</v>
      </c>
      <c r="D4" s="10"/>
      <c r="E4" s="11">
        <v>0</v>
      </c>
      <c r="F4" s="11">
        <v>0</v>
      </c>
      <c r="G4" s="11">
        <v>0</v>
      </c>
      <c r="H4" s="11">
        <f t="shared" ref="H4:H7" si="17">AVERAGE(F4:G4)</f>
        <v>0</v>
      </c>
      <c r="I4" s="11">
        <f t="shared" ref="I4:I7" si="18">SUM(10-H4)</f>
        <v>10</v>
      </c>
      <c r="J4" s="11">
        <f t="shared" ref="J4:J7" si="19">SUM(E4+I4)</f>
        <v>10</v>
      </c>
      <c r="K4" s="11">
        <v>0</v>
      </c>
      <c r="L4" s="11">
        <f t="shared" ref="L4:L7" si="20">SUM(J4-K4)</f>
        <v>10</v>
      </c>
      <c r="M4" s="11">
        <v>0</v>
      </c>
      <c r="N4" s="11">
        <v>0</v>
      </c>
      <c r="O4" s="11">
        <v>0</v>
      </c>
      <c r="P4" s="11">
        <f t="shared" ref="P4:P7" si="21">AVERAGE(N4:O4)</f>
        <v>0</v>
      </c>
      <c r="Q4" s="11">
        <f t="shared" ref="Q4:Q7" si="22">SUM(10-P4)</f>
        <v>10</v>
      </c>
      <c r="R4" s="11">
        <f t="shared" ref="R4:R7" si="23">SUM(M4+Q4)</f>
        <v>10</v>
      </c>
      <c r="S4" s="11">
        <v>0</v>
      </c>
      <c r="T4" s="11">
        <f t="shared" ref="T4:T7" si="24">SUM(R4-S4)</f>
        <v>10</v>
      </c>
      <c r="U4" s="11">
        <v>0</v>
      </c>
      <c r="V4" s="11">
        <v>0</v>
      </c>
      <c r="W4" s="11">
        <v>0</v>
      </c>
      <c r="X4" s="11">
        <f t="shared" ref="X4:X7" si="25">AVERAGE(V4:W4)</f>
        <v>0</v>
      </c>
      <c r="Y4" s="11">
        <f t="shared" ref="Y4:Y7" si="26">SUM(10-X4)</f>
        <v>10</v>
      </c>
      <c r="Z4" s="11">
        <f t="shared" ref="Z4:Z7" si="27">SUM(U4+Y4)</f>
        <v>10</v>
      </c>
      <c r="AA4" s="11">
        <v>0</v>
      </c>
      <c r="AB4" s="11">
        <f t="shared" ref="AB4:AB7" si="28">SUM(Z4-AA4)</f>
        <v>10</v>
      </c>
      <c r="AC4" s="11">
        <v>0</v>
      </c>
      <c r="AD4" s="11">
        <v>0</v>
      </c>
      <c r="AE4" s="11">
        <v>0</v>
      </c>
      <c r="AF4" s="11">
        <f t="shared" ref="AF4:AF7" si="29">AVERAGE(AD4:AE4)</f>
        <v>0</v>
      </c>
      <c r="AG4" s="11">
        <f t="shared" ref="AG4:AG7" si="30">SUM(10-AF4)</f>
        <v>10</v>
      </c>
      <c r="AH4" s="11">
        <f t="shared" ref="AH4:AH7" si="31">SUM(AC4+AG4)</f>
        <v>10</v>
      </c>
      <c r="AI4" s="11">
        <v>0</v>
      </c>
      <c r="AJ4" s="11">
        <f t="shared" ref="AJ4:AJ7" si="32">SUM(AH4-AI4)</f>
        <v>10</v>
      </c>
      <c r="AK4" s="5">
        <f t="shared" ref="AK4:AK7" si="33">SUM(AJ4+AB4+T4+L4)</f>
        <v>40</v>
      </c>
    </row>
    <row r="5" spans="1:40" ht="25" customHeight="1" x14ac:dyDescent="0.35">
      <c r="A5" s="10" t="s">
        <v>123</v>
      </c>
      <c r="B5" s="10">
        <v>2008</v>
      </c>
      <c r="C5" s="10" t="s">
        <v>18</v>
      </c>
      <c r="D5" s="10"/>
      <c r="E5" s="11">
        <v>0</v>
      </c>
      <c r="F5" s="11">
        <v>0</v>
      </c>
      <c r="G5" s="11">
        <v>0</v>
      </c>
      <c r="H5" s="11">
        <f t="shared" ref="H5" si="34">AVERAGE(F5:G5)</f>
        <v>0</v>
      </c>
      <c r="I5" s="11">
        <f t="shared" ref="I5" si="35">SUM(10-H5)</f>
        <v>10</v>
      </c>
      <c r="J5" s="11">
        <f t="shared" ref="J5" si="36">SUM(E5+I5)</f>
        <v>10</v>
      </c>
      <c r="K5" s="11">
        <v>0</v>
      </c>
      <c r="L5" s="11">
        <f t="shared" ref="L5" si="37">SUM(J5-K5)</f>
        <v>10</v>
      </c>
      <c r="M5" s="11">
        <v>0</v>
      </c>
      <c r="N5" s="11">
        <v>0</v>
      </c>
      <c r="O5" s="11">
        <v>0</v>
      </c>
      <c r="P5" s="11">
        <f t="shared" ref="P5" si="38">AVERAGE(N5:O5)</f>
        <v>0</v>
      </c>
      <c r="Q5" s="11">
        <f t="shared" ref="Q5" si="39">SUM(10-P5)</f>
        <v>10</v>
      </c>
      <c r="R5" s="11">
        <f t="shared" ref="R5" si="40">SUM(M5+Q5)</f>
        <v>10</v>
      </c>
      <c r="S5" s="11">
        <v>0</v>
      </c>
      <c r="T5" s="11">
        <f t="shared" ref="T5" si="41">SUM(R5-S5)</f>
        <v>10</v>
      </c>
      <c r="U5" s="11">
        <v>0</v>
      </c>
      <c r="V5" s="11">
        <v>0</v>
      </c>
      <c r="W5" s="11">
        <v>0</v>
      </c>
      <c r="X5" s="11">
        <f t="shared" ref="X5" si="42">AVERAGE(V5:W5)</f>
        <v>0</v>
      </c>
      <c r="Y5" s="11">
        <f t="shared" ref="Y5" si="43">SUM(10-X5)</f>
        <v>10</v>
      </c>
      <c r="Z5" s="11">
        <f t="shared" ref="Z5" si="44">SUM(U5+Y5)</f>
        <v>10</v>
      </c>
      <c r="AA5" s="11">
        <v>0</v>
      </c>
      <c r="AB5" s="11">
        <f t="shared" ref="AB5" si="45">SUM(Z5-AA5)</f>
        <v>10</v>
      </c>
      <c r="AC5" s="11">
        <v>0</v>
      </c>
      <c r="AD5" s="11">
        <v>0</v>
      </c>
      <c r="AE5" s="11">
        <v>0</v>
      </c>
      <c r="AF5" s="11">
        <f t="shared" ref="AF5" si="46">AVERAGE(AD5:AE5)</f>
        <v>0</v>
      </c>
      <c r="AG5" s="11">
        <f t="shared" ref="AG5" si="47">SUM(10-AF5)</f>
        <v>10</v>
      </c>
      <c r="AH5" s="11">
        <f t="shared" ref="AH5" si="48">SUM(AC5+AG5)</f>
        <v>10</v>
      </c>
      <c r="AI5" s="11">
        <v>0</v>
      </c>
      <c r="AJ5" s="11">
        <f t="shared" ref="AJ5" si="49">SUM(AH5-AI5)</f>
        <v>10</v>
      </c>
      <c r="AK5" s="5">
        <f t="shared" ref="AK5" si="50">SUM(AJ5+AB5+T5+L5)</f>
        <v>40</v>
      </c>
    </row>
    <row r="6" spans="1:40" ht="25" customHeight="1" x14ac:dyDescent="0.35">
      <c r="A6" s="10" t="s">
        <v>147</v>
      </c>
      <c r="B6" s="10">
        <v>2004</v>
      </c>
      <c r="C6" s="10" t="s">
        <v>26</v>
      </c>
      <c r="D6" s="10"/>
      <c r="E6" s="11">
        <v>0</v>
      </c>
      <c r="F6" s="11">
        <v>0</v>
      </c>
      <c r="G6" s="11">
        <v>0</v>
      </c>
      <c r="H6" s="11">
        <f t="shared" si="17"/>
        <v>0</v>
      </c>
      <c r="I6" s="11">
        <f t="shared" si="18"/>
        <v>10</v>
      </c>
      <c r="J6" s="11">
        <f t="shared" si="19"/>
        <v>10</v>
      </c>
      <c r="K6" s="11">
        <v>0</v>
      </c>
      <c r="L6" s="11">
        <f t="shared" si="20"/>
        <v>10</v>
      </c>
      <c r="M6" s="11">
        <v>0</v>
      </c>
      <c r="N6" s="11">
        <v>0</v>
      </c>
      <c r="O6" s="11">
        <v>0</v>
      </c>
      <c r="P6" s="11">
        <f t="shared" si="21"/>
        <v>0</v>
      </c>
      <c r="Q6" s="11">
        <f t="shared" si="22"/>
        <v>10</v>
      </c>
      <c r="R6" s="11">
        <f t="shared" si="23"/>
        <v>10</v>
      </c>
      <c r="S6" s="11">
        <v>0</v>
      </c>
      <c r="T6" s="11">
        <f t="shared" si="24"/>
        <v>10</v>
      </c>
      <c r="U6" s="11">
        <v>0</v>
      </c>
      <c r="V6" s="11">
        <v>0</v>
      </c>
      <c r="W6" s="11">
        <v>0</v>
      </c>
      <c r="X6" s="11">
        <f t="shared" si="25"/>
        <v>0</v>
      </c>
      <c r="Y6" s="11">
        <f t="shared" si="26"/>
        <v>10</v>
      </c>
      <c r="Z6" s="11">
        <f t="shared" si="27"/>
        <v>10</v>
      </c>
      <c r="AA6" s="11">
        <v>0</v>
      </c>
      <c r="AB6" s="11">
        <f t="shared" si="28"/>
        <v>10</v>
      </c>
      <c r="AC6" s="11">
        <v>0</v>
      </c>
      <c r="AD6" s="11">
        <v>0</v>
      </c>
      <c r="AE6" s="11">
        <v>0</v>
      </c>
      <c r="AF6" s="11">
        <f t="shared" si="29"/>
        <v>0</v>
      </c>
      <c r="AG6" s="11">
        <f t="shared" si="30"/>
        <v>10</v>
      </c>
      <c r="AH6" s="11">
        <f t="shared" si="31"/>
        <v>10</v>
      </c>
      <c r="AI6" s="11">
        <v>0</v>
      </c>
      <c r="AJ6" s="11">
        <f t="shared" si="32"/>
        <v>10</v>
      </c>
      <c r="AK6" s="5">
        <f t="shared" si="33"/>
        <v>40</v>
      </c>
    </row>
    <row r="7" spans="1:40" ht="25" customHeight="1" x14ac:dyDescent="0.35">
      <c r="A7" s="10" t="s">
        <v>122</v>
      </c>
      <c r="B7" s="10">
        <v>2003</v>
      </c>
      <c r="C7" s="10" t="s">
        <v>26</v>
      </c>
      <c r="D7" s="10"/>
      <c r="E7" s="11">
        <v>0</v>
      </c>
      <c r="F7" s="11">
        <v>0</v>
      </c>
      <c r="G7" s="11">
        <v>0</v>
      </c>
      <c r="H7" s="11">
        <f t="shared" si="17"/>
        <v>0</v>
      </c>
      <c r="I7" s="11">
        <f t="shared" si="18"/>
        <v>10</v>
      </c>
      <c r="J7" s="11">
        <f t="shared" si="19"/>
        <v>10</v>
      </c>
      <c r="K7" s="11">
        <v>0</v>
      </c>
      <c r="L7" s="11">
        <f t="shared" si="20"/>
        <v>10</v>
      </c>
      <c r="M7" s="11">
        <v>0</v>
      </c>
      <c r="N7" s="11">
        <v>0</v>
      </c>
      <c r="O7" s="11">
        <v>0</v>
      </c>
      <c r="P7" s="11">
        <f t="shared" si="21"/>
        <v>0</v>
      </c>
      <c r="Q7" s="11">
        <f t="shared" si="22"/>
        <v>10</v>
      </c>
      <c r="R7" s="11">
        <f t="shared" si="23"/>
        <v>10</v>
      </c>
      <c r="S7" s="11">
        <v>0</v>
      </c>
      <c r="T7" s="11">
        <f t="shared" si="24"/>
        <v>10</v>
      </c>
      <c r="U7" s="11">
        <v>0</v>
      </c>
      <c r="V7" s="11">
        <v>0</v>
      </c>
      <c r="W7" s="11">
        <v>0</v>
      </c>
      <c r="X7" s="11">
        <f t="shared" si="25"/>
        <v>0</v>
      </c>
      <c r="Y7" s="11">
        <f t="shared" si="26"/>
        <v>10</v>
      </c>
      <c r="Z7" s="11">
        <f t="shared" si="27"/>
        <v>10</v>
      </c>
      <c r="AA7" s="11">
        <v>0</v>
      </c>
      <c r="AB7" s="11">
        <f t="shared" si="28"/>
        <v>10</v>
      </c>
      <c r="AC7" s="11">
        <v>0</v>
      </c>
      <c r="AD7" s="11">
        <v>0</v>
      </c>
      <c r="AE7" s="11">
        <v>0</v>
      </c>
      <c r="AF7" s="11">
        <f t="shared" si="29"/>
        <v>0</v>
      </c>
      <c r="AG7" s="11">
        <f t="shared" si="30"/>
        <v>10</v>
      </c>
      <c r="AH7" s="11">
        <f t="shared" si="31"/>
        <v>10</v>
      </c>
      <c r="AI7" s="11">
        <v>0</v>
      </c>
      <c r="AJ7" s="11">
        <f t="shared" si="32"/>
        <v>10</v>
      </c>
      <c r="AK7" s="5">
        <f t="shared" si="33"/>
        <v>40</v>
      </c>
    </row>
    <row r="8" spans="1:40" ht="25" customHeight="1" x14ac:dyDescent="0.3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8"/>
      <c r="AM8" s="9" t="s">
        <v>271</v>
      </c>
    </row>
    <row r="9" spans="1:40" ht="25" customHeight="1" x14ac:dyDescent="0.35">
      <c r="A9" s="9" t="s">
        <v>134</v>
      </c>
      <c r="E9" s="9" t="s">
        <v>1</v>
      </c>
      <c r="M9" s="9" t="s">
        <v>2</v>
      </c>
      <c r="U9" s="9" t="s">
        <v>3</v>
      </c>
      <c r="AC9" s="9" t="s">
        <v>4</v>
      </c>
      <c r="AK9" s="1" t="s">
        <v>5</v>
      </c>
    </row>
    <row r="10" spans="1:40" ht="25" customHeight="1" x14ac:dyDescent="0.35">
      <c r="A10" s="10" t="s">
        <v>59</v>
      </c>
      <c r="B10" s="10">
        <v>2010</v>
      </c>
      <c r="C10" s="10" t="s">
        <v>18</v>
      </c>
      <c r="D10" s="10">
        <v>102</v>
      </c>
      <c r="E10" s="11">
        <v>0</v>
      </c>
      <c r="F10" s="11">
        <v>0</v>
      </c>
      <c r="G10" s="11">
        <v>0</v>
      </c>
      <c r="H10" s="11">
        <f t="shared" ref="H10" si="51">AVERAGE(F10:G10)</f>
        <v>0</v>
      </c>
      <c r="I10" s="11">
        <f t="shared" ref="I10" si="52">SUM(10-H10)</f>
        <v>10</v>
      </c>
      <c r="J10" s="11">
        <f t="shared" ref="J10" si="53">SUM(E10+I10)</f>
        <v>10</v>
      </c>
      <c r="K10" s="11">
        <v>0</v>
      </c>
      <c r="L10" s="11">
        <f t="shared" ref="L10" si="54">SUM(J10-K10)</f>
        <v>10</v>
      </c>
      <c r="M10" s="11">
        <v>0</v>
      </c>
      <c r="N10" s="11">
        <v>0</v>
      </c>
      <c r="O10" s="11">
        <v>0</v>
      </c>
      <c r="P10" s="11">
        <f t="shared" ref="P10" si="55">AVERAGE(N10:O10)</f>
        <v>0</v>
      </c>
      <c r="Q10" s="11">
        <f t="shared" ref="Q10" si="56">SUM(10-P10)</f>
        <v>10</v>
      </c>
      <c r="R10" s="11">
        <f t="shared" ref="R10" si="57">SUM(M10+Q10)</f>
        <v>10</v>
      </c>
      <c r="S10" s="11">
        <v>0</v>
      </c>
      <c r="T10" s="11">
        <f t="shared" ref="T10" si="58">SUM(R10-S10)</f>
        <v>10</v>
      </c>
      <c r="U10" s="11">
        <v>0</v>
      </c>
      <c r="V10" s="11">
        <v>0</v>
      </c>
      <c r="W10" s="11">
        <v>0</v>
      </c>
      <c r="X10" s="11">
        <f t="shared" ref="X10" si="59">AVERAGE(V10:W10)</f>
        <v>0</v>
      </c>
      <c r="Y10" s="11">
        <f t="shared" ref="Y10" si="60">SUM(10-X10)</f>
        <v>10</v>
      </c>
      <c r="Z10" s="11">
        <f t="shared" ref="Z10" si="61">SUM(U10+Y10)</f>
        <v>10</v>
      </c>
      <c r="AA10" s="11">
        <v>0</v>
      </c>
      <c r="AB10" s="11">
        <f t="shared" ref="AB10" si="62">SUM(Z10-AA10)</f>
        <v>10</v>
      </c>
      <c r="AC10" s="11">
        <v>0</v>
      </c>
      <c r="AD10" s="11">
        <v>0</v>
      </c>
      <c r="AE10" s="11">
        <v>0</v>
      </c>
      <c r="AF10" s="11">
        <f t="shared" ref="AF10" si="63">AVERAGE(AD10:AE10)</f>
        <v>0</v>
      </c>
      <c r="AG10" s="11">
        <f t="shared" ref="AG10" si="64">SUM(10-AF10)</f>
        <v>10</v>
      </c>
      <c r="AH10" s="11">
        <f t="shared" ref="AH10" si="65">SUM(AC10+AG10)</f>
        <v>10</v>
      </c>
      <c r="AI10" s="11">
        <v>0</v>
      </c>
      <c r="AJ10" s="11">
        <f t="shared" ref="AJ10" si="66">SUM(AH10-AI10)</f>
        <v>10</v>
      </c>
      <c r="AK10" s="5">
        <f t="shared" ref="AK10" si="67">SUM(AJ10+AB10+T10+L10)</f>
        <v>40</v>
      </c>
      <c r="AL10" s="10"/>
      <c r="AM10" s="10"/>
      <c r="AN10" s="10"/>
    </row>
    <row r="11" spans="1:40" ht="25" customHeight="1" x14ac:dyDescent="0.35"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8"/>
    </row>
    <row r="12" spans="1:40" ht="25" customHeight="1" x14ac:dyDescent="0.35">
      <c r="A12" s="9" t="s">
        <v>133</v>
      </c>
      <c r="E12" s="9" t="s">
        <v>1</v>
      </c>
      <c r="M12" s="9" t="s">
        <v>2</v>
      </c>
      <c r="U12" s="9" t="s">
        <v>3</v>
      </c>
      <c r="AC12" s="9" t="s">
        <v>4</v>
      </c>
      <c r="AK12" s="1" t="s">
        <v>5</v>
      </c>
    </row>
    <row r="13" spans="1:40" ht="25" customHeight="1" x14ac:dyDescent="0.35">
      <c r="A13" s="10" t="s">
        <v>85</v>
      </c>
      <c r="B13" s="10">
        <v>2015</v>
      </c>
      <c r="C13" s="10" t="s">
        <v>26</v>
      </c>
      <c r="D13" s="10">
        <v>106</v>
      </c>
      <c r="E13" s="11">
        <v>0</v>
      </c>
      <c r="F13" s="11">
        <v>0</v>
      </c>
      <c r="G13" s="11">
        <v>0</v>
      </c>
      <c r="H13" s="11">
        <f t="shared" ref="H13" si="68">AVERAGE(F13:G13)</f>
        <v>0</v>
      </c>
      <c r="I13" s="11">
        <f t="shared" ref="I13" si="69">SUM(10-H13)</f>
        <v>10</v>
      </c>
      <c r="J13" s="11">
        <f t="shared" ref="J13" si="70">SUM(E13+I13)</f>
        <v>10</v>
      </c>
      <c r="K13" s="11">
        <v>0</v>
      </c>
      <c r="L13" s="11">
        <f t="shared" ref="L13" si="71">SUM(J13-K13)</f>
        <v>10</v>
      </c>
      <c r="M13" s="11">
        <v>0</v>
      </c>
      <c r="N13" s="11">
        <v>0</v>
      </c>
      <c r="O13" s="11">
        <v>0</v>
      </c>
      <c r="P13" s="11">
        <f t="shared" ref="P13" si="72">AVERAGE(N13:O13)</f>
        <v>0</v>
      </c>
      <c r="Q13" s="11">
        <f t="shared" ref="Q13" si="73">SUM(10-P13)</f>
        <v>10</v>
      </c>
      <c r="R13" s="11">
        <f t="shared" ref="R13" si="74">SUM(M13+Q13)</f>
        <v>10</v>
      </c>
      <c r="S13" s="11">
        <v>0</v>
      </c>
      <c r="T13" s="11">
        <f t="shared" ref="T13" si="75">SUM(R13-S13)</f>
        <v>10</v>
      </c>
      <c r="U13" s="11">
        <v>0</v>
      </c>
      <c r="V13" s="11">
        <v>0</v>
      </c>
      <c r="W13" s="11">
        <v>0</v>
      </c>
      <c r="X13" s="11">
        <f t="shared" ref="X13" si="76">AVERAGE(V13:W13)</f>
        <v>0</v>
      </c>
      <c r="Y13" s="11">
        <f t="shared" ref="Y13" si="77">SUM(10-X13)</f>
        <v>10</v>
      </c>
      <c r="Z13" s="11">
        <f t="shared" ref="Z13" si="78">SUM(U13+Y13)</f>
        <v>10</v>
      </c>
      <c r="AA13" s="11">
        <v>0</v>
      </c>
      <c r="AB13" s="11">
        <f t="shared" ref="AB13" si="79">SUM(Z13-AA13)</f>
        <v>10</v>
      </c>
      <c r="AC13" s="11">
        <v>0</v>
      </c>
      <c r="AD13" s="11">
        <v>0</v>
      </c>
      <c r="AE13" s="11">
        <v>0</v>
      </c>
      <c r="AF13" s="11">
        <f t="shared" ref="AF13" si="80">AVERAGE(AD13:AE13)</f>
        <v>0</v>
      </c>
      <c r="AG13" s="11">
        <f t="shared" ref="AG13" si="81">SUM(10-AF13)</f>
        <v>10</v>
      </c>
      <c r="AH13" s="11">
        <f t="shared" ref="AH13" si="82">SUM(AC13+AG13)</f>
        <v>10</v>
      </c>
      <c r="AI13" s="11">
        <v>0</v>
      </c>
      <c r="AJ13" s="11">
        <f t="shared" ref="AJ13" si="83">SUM(AH13-AI13)</f>
        <v>10</v>
      </c>
      <c r="AK13" s="5">
        <f t="shared" ref="AK13" si="84">SUM(AJ13+AB13+T13+L13)</f>
        <v>40</v>
      </c>
      <c r="AL13" s="10"/>
      <c r="AM13" s="10"/>
      <c r="AN13" s="10"/>
    </row>
    <row r="14" spans="1:40" ht="25" customHeight="1" x14ac:dyDescent="0.35"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8"/>
    </row>
    <row r="15" spans="1:40" ht="25" customHeight="1" x14ac:dyDescent="0.35">
      <c r="A15" s="9" t="s">
        <v>142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8"/>
    </row>
    <row r="16" spans="1:40" ht="25" customHeight="1" x14ac:dyDescent="0.35">
      <c r="A16" s="10" t="s">
        <v>144</v>
      </c>
      <c r="B16" s="10">
        <v>2016</v>
      </c>
      <c r="C16" s="10" t="s">
        <v>18</v>
      </c>
      <c r="D16" s="10">
        <v>106</v>
      </c>
      <c r="E16" s="11">
        <v>0</v>
      </c>
      <c r="F16" s="11">
        <v>0</v>
      </c>
      <c r="G16" s="11">
        <v>0</v>
      </c>
      <c r="H16" s="11">
        <f t="shared" ref="H16" si="85">AVERAGE(F16:G16)</f>
        <v>0</v>
      </c>
      <c r="I16" s="11">
        <f t="shared" ref="I16" si="86">SUM(10-H16)</f>
        <v>10</v>
      </c>
      <c r="J16" s="11">
        <f t="shared" ref="J16" si="87">SUM(E16+I16)</f>
        <v>10</v>
      </c>
      <c r="K16" s="11">
        <v>0</v>
      </c>
      <c r="L16" s="11">
        <f t="shared" ref="L16" si="88">SUM(J16-K16)</f>
        <v>10</v>
      </c>
      <c r="M16" s="11">
        <v>0</v>
      </c>
      <c r="N16" s="11">
        <v>0</v>
      </c>
      <c r="O16" s="11">
        <v>0</v>
      </c>
      <c r="P16" s="11">
        <f t="shared" ref="P16" si="89">AVERAGE(N16:O16)</f>
        <v>0</v>
      </c>
      <c r="Q16" s="11">
        <f t="shared" ref="Q16" si="90">SUM(10-P16)</f>
        <v>10</v>
      </c>
      <c r="R16" s="11">
        <f t="shared" ref="R16" si="91">SUM(M16+Q16)</f>
        <v>10</v>
      </c>
      <c r="S16" s="11">
        <v>0</v>
      </c>
      <c r="T16" s="11">
        <f t="shared" ref="T16" si="92">SUM(R16-S16)</f>
        <v>10</v>
      </c>
      <c r="U16" s="11">
        <v>0</v>
      </c>
      <c r="V16" s="11">
        <v>0</v>
      </c>
      <c r="W16" s="11">
        <v>0</v>
      </c>
      <c r="X16" s="11">
        <f t="shared" ref="X16" si="93">AVERAGE(V16:W16)</f>
        <v>0</v>
      </c>
      <c r="Y16" s="11">
        <f t="shared" ref="Y16" si="94">SUM(10-X16)</f>
        <v>10</v>
      </c>
      <c r="Z16" s="11">
        <f t="shared" ref="Z16" si="95">SUM(U16+Y16)</f>
        <v>10</v>
      </c>
      <c r="AA16" s="11">
        <v>0</v>
      </c>
      <c r="AB16" s="11">
        <f t="shared" ref="AB16" si="96">SUM(Z16-AA16)</f>
        <v>10</v>
      </c>
      <c r="AC16" s="11">
        <v>0</v>
      </c>
      <c r="AD16" s="11">
        <v>0</v>
      </c>
      <c r="AE16" s="11">
        <v>0</v>
      </c>
      <c r="AF16" s="11">
        <f t="shared" ref="AF16" si="97">AVERAGE(AD16:AE16)</f>
        <v>0</v>
      </c>
      <c r="AG16" s="11">
        <f t="shared" ref="AG16" si="98">SUM(10-AF16)</f>
        <v>10</v>
      </c>
      <c r="AH16" s="11">
        <f t="shared" ref="AH16" si="99">SUM(AC16+AG16)</f>
        <v>10</v>
      </c>
      <c r="AI16" s="11">
        <v>0</v>
      </c>
      <c r="AJ16" s="11">
        <f t="shared" ref="AJ16" si="100">SUM(AH16-AI16)</f>
        <v>10</v>
      </c>
      <c r="AK16" s="5">
        <f t="shared" ref="AK16" si="101">SUM(AJ16+AB16+T16+L16)</f>
        <v>40</v>
      </c>
      <c r="AL16" s="10"/>
      <c r="AM16" s="10"/>
      <c r="AN16" s="10"/>
    </row>
    <row r="17" spans="1:40" ht="25" customHeight="1" x14ac:dyDescent="0.35">
      <c r="A17" s="10" t="s">
        <v>272</v>
      </c>
      <c r="B17" s="10">
        <v>2017</v>
      </c>
      <c r="C17" s="10" t="s">
        <v>26</v>
      </c>
      <c r="D17" s="10">
        <v>106</v>
      </c>
      <c r="E17" s="11">
        <v>0</v>
      </c>
      <c r="F17" s="11">
        <v>0</v>
      </c>
      <c r="G17" s="11">
        <v>0</v>
      </c>
      <c r="H17" s="11">
        <f t="shared" ref="H17" si="102">AVERAGE(F17:G17)</f>
        <v>0</v>
      </c>
      <c r="I17" s="11">
        <f t="shared" ref="I17" si="103">SUM(10-H17)</f>
        <v>10</v>
      </c>
      <c r="J17" s="11">
        <f t="shared" ref="J17" si="104">SUM(E17+I17)</f>
        <v>10</v>
      </c>
      <c r="K17" s="11">
        <v>1</v>
      </c>
      <c r="L17" s="11">
        <f t="shared" ref="L17" si="105">SUM(J17-K17)</f>
        <v>9</v>
      </c>
      <c r="M17" s="11">
        <v>0</v>
      </c>
      <c r="N17" s="11">
        <v>0</v>
      </c>
      <c r="O17" s="11">
        <v>0</v>
      </c>
      <c r="P17" s="11">
        <f t="shared" ref="P17" si="106">AVERAGE(N17:O17)</f>
        <v>0</v>
      </c>
      <c r="Q17" s="11">
        <f t="shared" ref="Q17" si="107">SUM(10-P17)</f>
        <v>10</v>
      </c>
      <c r="R17" s="11">
        <f t="shared" ref="R17" si="108">SUM(M17+Q17)</f>
        <v>10</v>
      </c>
      <c r="S17" s="11">
        <v>1</v>
      </c>
      <c r="T17" s="11">
        <f t="shared" ref="T17" si="109">SUM(R17-S17)</f>
        <v>9</v>
      </c>
      <c r="U17" s="11">
        <v>0</v>
      </c>
      <c r="V17" s="11">
        <v>0</v>
      </c>
      <c r="W17" s="11">
        <v>0</v>
      </c>
      <c r="X17" s="11">
        <f t="shared" ref="X17" si="110">AVERAGE(V17:W17)</f>
        <v>0</v>
      </c>
      <c r="Y17" s="11">
        <f t="shared" ref="Y17" si="111">SUM(10-X17)</f>
        <v>10</v>
      </c>
      <c r="Z17" s="11">
        <f t="shared" ref="Z17" si="112">SUM(U17+Y17)</f>
        <v>10</v>
      </c>
      <c r="AA17" s="11">
        <v>1</v>
      </c>
      <c r="AB17" s="11">
        <f t="shared" ref="AB17" si="113">SUM(Z17-AA17)</f>
        <v>9</v>
      </c>
      <c r="AC17" s="11">
        <v>0</v>
      </c>
      <c r="AD17" s="11">
        <v>0</v>
      </c>
      <c r="AE17" s="11">
        <v>0</v>
      </c>
      <c r="AF17" s="11">
        <f t="shared" ref="AF17" si="114">AVERAGE(AD17:AE17)</f>
        <v>0</v>
      </c>
      <c r="AG17" s="11">
        <f t="shared" ref="AG17" si="115">SUM(10-AF17)</f>
        <v>10</v>
      </c>
      <c r="AH17" s="11">
        <f t="shared" ref="AH17" si="116">SUM(AC17+AG17)</f>
        <v>10</v>
      </c>
      <c r="AI17" s="11">
        <v>1</v>
      </c>
      <c r="AJ17" s="11">
        <f t="shared" ref="AJ17" si="117">SUM(AH17-AI17)</f>
        <v>9</v>
      </c>
      <c r="AK17" s="5">
        <f t="shared" ref="AK17" si="118">SUM(AJ17+AB17+T17+L17)</f>
        <v>36</v>
      </c>
      <c r="AL17" s="27"/>
      <c r="AM17" s="27"/>
      <c r="AN17" s="27"/>
    </row>
    <row r="18" spans="1:40" ht="25" customHeight="1" x14ac:dyDescent="0.35"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8"/>
    </row>
    <row r="19" spans="1:40" ht="25" customHeight="1" x14ac:dyDescent="0.35">
      <c r="A19" s="9" t="s">
        <v>143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8"/>
    </row>
    <row r="20" spans="1:40" ht="25" customHeight="1" x14ac:dyDescent="0.35">
      <c r="A20" s="10" t="s">
        <v>145</v>
      </c>
      <c r="B20" s="10">
        <v>2017</v>
      </c>
      <c r="C20" s="10" t="s">
        <v>18</v>
      </c>
      <c r="D20" s="10">
        <v>106</v>
      </c>
      <c r="E20" s="11">
        <v>0</v>
      </c>
      <c r="F20" s="11">
        <v>0</v>
      </c>
      <c r="G20" s="11">
        <v>0</v>
      </c>
      <c r="H20" s="11">
        <f t="shared" ref="H20" si="119">AVERAGE(F20:G20)</f>
        <v>0</v>
      </c>
      <c r="I20" s="11">
        <f t="shared" ref="I20" si="120">SUM(10-H20)</f>
        <v>10</v>
      </c>
      <c r="J20" s="11">
        <f t="shared" ref="J20" si="121">SUM(E20+I20)</f>
        <v>10</v>
      </c>
      <c r="K20" s="11">
        <v>0</v>
      </c>
      <c r="L20" s="11">
        <f t="shared" ref="L20" si="122">SUM(J20-K20)</f>
        <v>10</v>
      </c>
      <c r="M20" s="11">
        <v>0</v>
      </c>
      <c r="N20" s="11">
        <v>0</v>
      </c>
      <c r="O20" s="11">
        <v>0</v>
      </c>
      <c r="P20" s="11">
        <f t="shared" ref="P20" si="123">AVERAGE(N20:O20)</f>
        <v>0</v>
      </c>
      <c r="Q20" s="11">
        <f t="shared" ref="Q20" si="124">SUM(10-P20)</f>
        <v>10</v>
      </c>
      <c r="R20" s="11">
        <f t="shared" ref="R20" si="125">SUM(M20+Q20)</f>
        <v>10</v>
      </c>
      <c r="S20" s="11">
        <v>0</v>
      </c>
      <c r="T20" s="11">
        <f t="shared" ref="T20" si="126">SUM(R20-S20)</f>
        <v>10</v>
      </c>
      <c r="U20" s="11">
        <v>0</v>
      </c>
      <c r="V20" s="11">
        <v>0</v>
      </c>
      <c r="W20" s="11">
        <v>0</v>
      </c>
      <c r="X20" s="11">
        <f t="shared" ref="X20" si="127">AVERAGE(V20:W20)</f>
        <v>0</v>
      </c>
      <c r="Y20" s="11">
        <f t="shared" ref="Y20" si="128">SUM(10-X20)</f>
        <v>10</v>
      </c>
      <c r="Z20" s="11">
        <f t="shared" ref="Z20" si="129">SUM(U20+Y20)</f>
        <v>10</v>
      </c>
      <c r="AA20" s="11">
        <v>0</v>
      </c>
      <c r="AB20" s="11">
        <f t="shared" ref="AB20" si="130">SUM(Z20-AA20)</f>
        <v>10</v>
      </c>
      <c r="AC20" s="11">
        <v>0</v>
      </c>
      <c r="AD20" s="11">
        <v>0</v>
      </c>
      <c r="AE20" s="11">
        <v>0</v>
      </c>
      <c r="AF20" s="11">
        <f t="shared" ref="AF20" si="131">AVERAGE(AD20:AE20)</f>
        <v>0</v>
      </c>
      <c r="AG20" s="11">
        <f t="shared" ref="AG20" si="132">SUM(10-AF20)</f>
        <v>10</v>
      </c>
      <c r="AH20" s="11">
        <f t="shared" ref="AH20" si="133">SUM(AC20+AG20)</f>
        <v>10</v>
      </c>
      <c r="AI20" s="11">
        <v>0</v>
      </c>
      <c r="AJ20" s="11">
        <f t="shared" ref="AJ20" si="134">SUM(AH20-AI20)</f>
        <v>10</v>
      </c>
      <c r="AK20" s="5">
        <f t="shared" ref="AK20" si="135">SUM(AJ20+AB20+T20+L20)</f>
        <v>40</v>
      </c>
      <c r="AL20" s="10"/>
      <c r="AM20" s="10"/>
      <c r="AN20" s="10"/>
    </row>
    <row r="21" spans="1:40" ht="25" customHeight="1" x14ac:dyDescent="0.35">
      <c r="A21" s="10" t="s">
        <v>146</v>
      </c>
      <c r="B21" s="16">
        <v>2018</v>
      </c>
      <c r="C21" s="10" t="s">
        <v>18</v>
      </c>
      <c r="D21" s="10">
        <v>106</v>
      </c>
      <c r="E21" s="11">
        <v>0</v>
      </c>
      <c r="F21" s="11">
        <v>0</v>
      </c>
      <c r="G21" s="11">
        <v>0</v>
      </c>
      <c r="H21" s="11">
        <f t="shared" ref="H21" si="136">AVERAGE(F21:G21)</f>
        <v>0</v>
      </c>
      <c r="I21" s="11">
        <f t="shared" ref="I21" si="137">SUM(10-H21)</f>
        <v>10</v>
      </c>
      <c r="J21" s="11">
        <f t="shared" ref="J21" si="138">SUM(E21+I21)</f>
        <v>10</v>
      </c>
      <c r="K21" s="11">
        <v>1</v>
      </c>
      <c r="L21" s="11">
        <f t="shared" ref="L21" si="139">SUM(J21-K21)</f>
        <v>9</v>
      </c>
      <c r="M21" s="11">
        <v>0</v>
      </c>
      <c r="N21" s="11">
        <v>0</v>
      </c>
      <c r="O21" s="11">
        <v>0</v>
      </c>
      <c r="P21" s="11">
        <f t="shared" ref="P21" si="140">AVERAGE(N21:O21)</f>
        <v>0</v>
      </c>
      <c r="Q21" s="11">
        <f t="shared" ref="Q21" si="141">SUM(10-P21)</f>
        <v>10</v>
      </c>
      <c r="R21" s="11">
        <f t="shared" ref="R21" si="142">SUM(M21+Q21)</f>
        <v>10</v>
      </c>
      <c r="S21" s="11">
        <v>1</v>
      </c>
      <c r="T21" s="11">
        <f t="shared" ref="T21" si="143">SUM(R21-S21)</f>
        <v>9</v>
      </c>
      <c r="U21" s="11">
        <v>0</v>
      </c>
      <c r="V21" s="11">
        <v>0</v>
      </c>
      <c r="W21" s="11">
        <v>0</v>
      </c>
      <c r="X21" s="11">
        <f t="shared" ref="X21" si="144">AVERAGE(V21:W21)</f>
        <v>0</v>
      </c>
      <c r="Y21" s="11">
        <f t="shared" ref="Y21" si="145">SUM(10-X21)</f>
        <v>10</v>
      </c>
      <c r="Z21" s="11">
        <f t="shared" ref="Z21" si="146">SUM(U21+Y21)</f>
        <v>10</v>
      </c>
      <c r="AA21" s="11">
        <v>1</v>
      </c>
      <c r="AB21" s="11">
        <f t="shared" ref="AB21" si="147">SUM(Z21-AA21)</f>
        <v>9</v>
      </c>
      <c r="AC21" s="11">
        <v>0</v>
      </c>
      <c r="AD21" s="11">
        <v>0</v>
      </c>
      <c r="AE21" s="11">
        <v>0</v>
      </c>
      <c r="AF21" s="11">
        <f t="shared" ref="AF21" si="148">AVERAGE(AD21:AE21)</f>
        <v>0</v>
      </c>
      <c r="AG21" s="11">
        <f t="shared" ref="AG21" si="149">SUM(10-AF21)</f>
        <v>10</v>
      </c>
      <c r="AH21" s="11">
        <f t="shared" ref="AH21" si="150">SUM(AC21+AG21)</f>
        <v>10</v>
      </c>
      <c r="AI21" s="11">
        <v>1</v>
      </c>
      <c r="AJ21" s="11">
        <f t="shared" ref="AJ21" si="151">SUM(AH21-AI21)</f>
        <v>9</v>
      </c>
      <c r="AK21" s="5">
        <f t="shared" ref="AK21" si="152">SUM(AJ21+AB21+T21+L21)</f>
        <v>36</v>
      </c>
      <c r="AL21" s="10"/>
      <c r="AM21" s="10"/>
      <c r="AN21" s="10"/>
    </row>
    <row r="22" spans="1:40" ht="25" customHeight="1" x14ac:dyDescent="0.35">
      <c r="A22" s="9" t="s">
        <v>132</v>
      </c>
      <c r="E22" s="9" t="s">
        <v>1</v>
      </c>
      <c r="M22" s="9" t="s">
        <v>2</v>
      </c>
      <c r="U22" s="9" t="s">
        <v>3</v>
      </c>
      <c r="AC22" s="9" t="s">
        <v>4</v>
      </c>
      <c r="AK22" s="1" t="s">
        <v>5</v>
      </c>
    </row>
    <row r="23" spans="1:40" ht="25" customHeight="1" x14ac:dyDescent="0.35">
      <c r="E23" s="9" t="s">
        <v>6</v>
      </c>
      <c r="F23" s="9" t="s">
        <v>7</v>
      </c>
      <c r="G23" s="9" t="s">
        <v>8</v>
      </c>
      <c r="H23" s="9" t="s">
        <v>9</v>
      </c>
      <c r="I23" s="9" t="s">
        <v>10</v>
      </c>
      <c r="J23" s="9" t="s">
        <v>11</v>
      </c>
      <c r="K23" s="9" t="s">
        <v>12</v>
      </c>
      <c r="L23" s="9" t="s">
        <v>13</v>
      </c>
      <c r="M23" s="9" t="s">
        <v>6</v>
      </c>
      <c r="N23" s="9" t="s">
        <v>7</v>
      </c>
      <c r="O23" s="9" t="s">
        <v>8</v>
      </c>
      <c r="P23" s="9" t="s">
        <v>9</v>
      </c>
      <c r="Q23" s="9" t="s">
        <v>10</v>
      </c>
      <c r="R23" s="9" t="s">
        <v>11</v>
      </c>
      <c r="S23" s="9" t="s">
        <v>12</v>
      </c>
      <c r="T23" s="9" t="s">
        <v>13</v>
      </c>
      <c r="U23" s="9" t="s">
        <v>6</v>
      </c>
      <c r="V23" s="9" t="s">
        <v>7</v>
      </c>
      <c r="W23" s="9" t="s">
        <v>8</v>
      </c>
      <c r="X23" s="9" t="s">
        <v>9</v>
      </c>
      <c r="Y23" s="9" t="s">
        <v>10</v>
      </c>
      <c r="Z23" s="9" t="s">
        <v>11</v>
      </c>
      <c r="AA23" s="9" t="s">
        <v>12</v>
      </c>
      <c r="AB23" s="9" t="s">
        <v>13</v>
      </c>
      <c r="AC23" s="9" t="s">
        <v>6</v>
      </c>
      <c r="AD23" s="9" t="s">
        <v>7</v>
      </c>
      <c r="AE23" s="9" t="s">
        <v>8</v>
      </c>
      <c r="AF23" s="9" t="s">
        <v>9</v>
      </c>
      <c r="AG23" s="9" t="s">
        <v>10</v>
      </c>
      <c r="AH23" s="9" t="s">
        <v>11</v>
      </c>
      <c r="AI23" s="9" t="s">
        <v>12</v>
      </c>
      <c r="AJ23" s="9" t="s">
        <v>13</v>
      </c>
    </row>
    <row r="24" spans="1:40" ht="25" customHeight="1" x14ac:dyDescent="0.35"/>
    <row r="25" spans="1:40" ht="25" customHeight="1" x14ac:dyDescent="0.35">
      <c r="A25" s="10" t="s">
        <v>51</v>
      </c>
      <c r="B25" s="10">
        <v>1998</v>
      </c>
      <c r="C25" s="10" t="s">
        <v>18</v>
      </c>
      <c r="D25" s="10">
        <v>201</v>
      </c>
      <c r="E25" s="11">
        <v>3.9</v>
      </c>
      <c r="F25" s="11">
        <v>0.9</v>
      </c>
      <c r="G25" s="11">
        <v>0.8</v>
      </c>
      <c r="H25" s="11">
        <f>AVERAGE(F25:G25)</f>
        <v>0.85000000000000009</v>
      </c>
      <c r="I25" s="11">
        <f>SUM(10-H25)</f>
        <v>9.15</v>
      </c>
      <c r="J25" s="11">
        <f>SUM(E25+I25)</f>
        <v>13.05</v>
      </c>
      <c r="K25" s="11">
        <v>0</v>
      </c>
      <c r="L25" s="11">
        <f>SUM(J25-K25)</f>
        <v>13.05</v>
      </c>
      <c r="M25" s="11">
        <v>5</v>
      </c>
      <c r="N25" s="11">
        <v>1</v>
      </c>
      <c r="O25" s="11">
        <v>1.2</v>
      </c>
      <c r="P25" s="11">
        <f>AVERAGE(N25:O25)</f>
        <v>1.1000000000000001</v>
      </c>
      <c r="Q25" s="11">
        <f>SUM(10-P25)</f>
        <v>8.9</v>
      </c>
      <c r="R25" s="11">
        <f>SUM(M25+Q25)</f>
        <v>13.9</v>
      </c>
      <c r="S25" s="11">
        <v>0</v>
      </c>
      <c r="T25" s="11">
        <f>SUM(R25-S25)</f>
        <v>13.9</v>
      </c>
      <c r="U25" s="11">
        <v>6.5</v>
      </c>
      <c r="V25" s="11">
        <v>1.6</v>
      </c>
      <c r="W25" s="11">
        <v>1.4</v>
      </c>
      <c r="X25" s="11">
        <f>AVERAGE(V25:W25)</f>
        <v>1.5</v>
      </c>
      <c r="Y25" s="11">
        <f>SUM(10-X25)</f>
        <v>8.5</v>
      </c>
      <c r="Z25" s="11">
        <f>SUM(U25+Y25)</f>
        <v>15</v>
      </c>
      <c r="AA25" s="11">
        <v>0</v>
      </c>
      <c r="AB25" s="11">
        <f>SUM(Z25-AA25)</f>
        <v>15</v>
      </c>
      <c r="AC25" s="11">
        <v>6.3</v>
      </c>
      <c r="AD25" s="11">
        <v>2.8</v>
      </c>
      <c r="AE25" s="11">
        <v>2.4</v>
      </c>
      <c r="AF25" s="11">
        <f>AVERAGE(AD25:AE25)</f>
        <v>2.5999999999999996</v>
      </c>
      <c r="AG25" s="11">
        <f>SUM(10-AF25)</f>
        <v>7.4</v>
      </c>
      <c r="AH25" s="11">
        <f>SUM(AC25+AG25)</f>
        <v>13.7</v>
      </c>
      <c r="AI25" s="11">
        <v>0</v>
      </c>
      <c r="AJ25" s="11">
        <f>SUM(AH25-AI25)</f>
        <v>13.7</v>
      </c>
      <c r="AK25" s="5">
        <f>SUM(AJ25+AB25+T25+L25)</f>
        <v>55.650000000000006</v>
      </c>
      <c r="AL25" s="10">
        <v>1</v>
      </c>
      <c r="AM25" s="10" t="s">
        <v>271</v>
      </c>
      <c r="AN25" s="10"/>
    </row>
    <row r="26" spans="1:40" ht="25" customHeight="1" x14ac:dyDescent="0.35">
      <c r="A26" s="10" t="s">
        <v>124</v>
      </c>
      <c r="B26" s="10">
        <v>1998</v>
      </c>
      <c r="C26" s="10" t="s">
        <v>18</v>
      </c>
      <c r="D26" s="10">
        <v>201</v>
      </c>
      <c r="E26" s="11">
        <v>3.9</v>
      </c>
      <c r="F26" s="11">
        <v>1.2</v>
      </c>
      <c r="G26" s="11">
        <v>1.2</v>
      </c>
      <c r="H26" s="11">
        <f>AVERAGE(F26:G26)</f>
        <v>1.2</v>
      </c>
      <c r="I26" s="11">
        <f>SUM(10-H26)</f>
        <v>8.8000000000000007</v>
      </c>
      <c r="J26" s="11">
        <f>SUM(E26+I26)</f>
        <v>12.700000000000001</v>
      </c>
      <c r="K26" s="11">
        <v>0</v>
      </c>
      <c r="L26" s="11">
        <f>SUM(J26-K26)</f>
        <v>12.700000000000001</v>
      </c>
      <c r="M26" s="11">
        <v>5.0999999999999996</v>
      </c>
      <c r="N26" s="11">
        <v>1.8</v>
      </c>
      <c r="O26" s="11">
        <v>1.5</v>
      </c>
      <c r="P26" s="11">
        <f>AVERAGE(N26:O26)</f>
        <v>1.65</v>
      </c>
      <c r="Q26" s="11">
        <f>SUM(10-P26)</f>
        <v>8.35</v>
      </c>
      <c r="R26" s="11">
        <f>SUM(M26+Q26)</f>
        <v>13.45</v>
      </c>
      <c r="S26" s="11">
        <v>0</v>
      </c>
      <c r="T26" s="11">
        <f>SUM(R26-S26)</f>
        <v>13.45</v>
      </c>
      <c r="U26" s="11">
        <v>4.4000000000000004</v>
      </c>
      <c r="V26" s="11">
        <v>2.4</v>
      </c>
      <c r="W26" s="11">
        <v>2.4</v>
      </c>
      <c r="X26" s="11">
        <f>AVERAGE(V26:W26)</f>
        <v>2.4</v>
      </c>
      <c r="Y26" s="11">
        <f>SUM(10-X26)</f>
        <v>7.6</v>
      </c>
      <c r="Z26" s="11">
        <f>SUM(U26+Y26)</f>
        <v>12</v>
      </c>
      <c r="AA26" s="11">
        <v>0</v>
      </c>
      <c r="AB26" s="11">
        <f>SUM(Z26-AA26)</f>
        <v>12</v>
      </c>
      <c r="AC26" s="11">
        <v>5.3</v>
      </c>
      <c r="AD26" s="11">
        <v>3.5</v>
      </c>
      <c r="AE26" s="11">
        <v>2.9</v>
      </c>
      <c r="AF26" s="11">
        <f>AVERAGE(AD26:AE26)</f>
        <v>3.2</v>
      </c>
      <c r="AG26" s="11">
        <f>SUM(10-AF26)</f>
        <v>6.8</v>
      </c>
      <c r="AH26" s="11">
        <f>SUM(AC26+AG26)</f>
        <v>12.1</v>
      </c>
      <c r="AI26" s="11">
        <v>0</v>
      </c>
      <c r="AJ26" s="11">
        <f>SUM(AH26-AI26)</f>
        <v>12.1</v>
      </c>
      <c r="AK26" s="5">
        <f>SUM(AJ26+AB26+T26+L26)</f>
        <v>50.25</v>
      </c>
      <c r="AL26" s="10">
        <v>2</v>
      </c>
      <c r="AM26" s="10" t="s">
        <v>271</v>
      </c>
      <c r="AN26" s="10"/>
    </row>
    <row r="27" spans="1:40" ht="25" customHeight="1" x14ac:dyDescent="0.35">
      <c r="A27" s="10" t="s">
        <v>52</v>
      </c>
      <c r="B27" s="10">
        <v>2000</v>
      </c>
      <c r="C27" s="10" t="s">
        <v>18</v>
      </c>
      <c r="D27" s="10">
        <v>201</v>
      </c>
      <c r="E27" s="11">
        <v>3.9</v>
      </c>
      <c r="F27" s="11">
        <v>1.2</v>
      </c>
      <c r="G27" s="11">
        <v>1.2</v>
      </c>
      <c r="H27" s="11">
        <f>AVERAGE(F27:G27)</f>
        <v>1.2</v>
      </c>
      <c r="I27" s="11">
        <f>SUM(10-H27)</f>
        <v>8.8000000000000007</v>
      </c>
      <c r="J27" s="11">
        <f>SUM(E27+I27)</f>
        <v>12.700000000000001</v>
      </c>
      <c r="K27" s="11">
        <v>0</v>
      </c>
      <c r="L27" s="11">
        <f>SUM(J27-K27)</f>
        <v>12.700000000000001</v>
      </c>
      <c r="M27" s="11">
        <v>3.4</v>
      </c>
      <c r="N27" s="11">
        <v>1.3</v>
      </c>
      <c r="O27" s="11">
        <v>1.5</v>
      </c>
      <c r="P27" s="11">
        <f>AVERAGE(N27:O27)</f>
        <v>1.4</v>
      </c>
      <c r="Q27" s="11">
        <f>SUM(10-P27)</f>
        <v>8.6</v>
      </c>
      <c r="R27" s="11">
        <f>SUM(M27+Q27)</f>
        <v>12</v>
      </c>
      <c r="S27" s="11">
        <v>0</v>
      </c>
      <c r="T27" s="11">
        <f>SUM(R27-S27)</f>
        <v>12</v>
      </c>
      <c r="U27" s="11">
        <v>5</v>
      </c>
      <c r="V27" s="11">
        <v>3.3</v>
      </c>
      <c r="W27" s="11">
        <v>3.3</v>
      </c>
      <c r="X27" s="11">
        <f>AVERAGE(V27:W27)</f>
        <v>3.3</v>
      </c>
      <c r="Y27" s="11">
        <f>SUM(10-X27)</f>
        <v>6.7</v>
      </c>
      <c r="Z27" s="11">
        <f>SUM(U27+Y27)</f>
        <v>11.7</v>
      </c>
      <c r="AA27" s="11">
        <v>0</v>
      </c>
      <c r="AB27" s="11">
        <f>SUM(Z27-AA27)</f>
        <v>11.7</v>
      </c>
      <c r="AC27" s="11">
        <v>6.5</v>
      </c>
      <c r="AD27" s="11">
        <v>2.8</v>
      </c>
      <c r="AE27" s="11">
        <v>3</v>
      </c>
      <c r="AF27" s="11">
        <f>AVERAGE(AD27:AE27)</f>
        <v>2.9</v>
      </c>
      <c r="AG27" s="11">
        <f>SUM(10-AF27)</f>
        <v>7.1</v>
      </c>
      <c r="AH27" s="11">
        <f>SUM(AC27+AG27)</f>
        <v>13.6</v>
      </c>
      <c r="AI27" s="11">
        <v>0</v>
      </c>
      <c r="AJ27" s="11">
        <f>SUM(AH27-AI27)</f>
        <v>13.6</v>
      </c>
      <c r="AK27" s="5">
        <f>SUM(AJ27+AB27+T27+L27)</f>
        <v>50</v>
      </c>
      <c r="AL27" s="10">
        <v>3</v>
      </c>
      <c r="AM27" s="10" t="s">
        <v>271</v>
      </c>
      <c r="AN27" s="10"/>
    </row>
    <row r="28" spans="1:40" ht="25" customHeight="1" x14ac:dyDescent="0.35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8"/>
    </row>
    <row r="29" spans="1:40" ht="25" customHeight="1" x14ac:dyDescent="0.35">
      <c r="A29" s="9" t="s">
        <v>131</v>
      </c>
      <c r="E29" s="9" t="s">
        <v>1</v>
      </c>
      <c r="M29" s="9" t="s">
        <v>2</v>
      </c>
      <c r="U29" s="9" t="s">
        <v>3</v>
      </c>
      <c r="AC29" s="9" t="s">
        <v>4</v>
      </c>
      <c r="AK29" s="1" t="s">
        <v>5</v>
      </c>
    </row>
    <row r="30" spans="1:40" ht="25" customHeight="1" x14ac:dyDescent="0.35">
      <c r="E30" s="9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6</v>
      </c>
      <c r="N30" s="9" t="s">
        <v>7</v>
      </c>
      <c r="O30" s="9" t="s">
        <v>8</v>
      </c>
      <c r="P30" s="9" t="s">
        <v>9</v>
      </c>
      <c r="Q30" s="9" t="s">
        <v>10</v>
      </c>
      <c r="R30" s="9" t="s">
        <v>11</v>
      </c>
      <c r="S30" s="9" t="s">
        <v>12</v>
      </c>
      <c r="T30" s="9" t="s">
        <v>13</v>
      </c>
      <c r="U30" s="9" t="s">
        <v>6</v>
      </c>
      <c r="V30" s="9" t="s">
        <v>7</v>
      </c>
      <c r="W30" s="9" t="s">
        <v>8</v>
      </c>
      <c r="X30" s="9" t="s">
        <v>9</v>
      </c>
      <c r="Y30" s="9" t="s">
        <v>10</v>
      </c>
      <c r="Z30" s="9" t="s">
        <v>11</v>
      </c>
      <c r="AA30" s="9" t="s">
        <v>12</v>
      </c>
      <c r="AB30" s="9" t="s">
        <v>13</v>
      </c>
      <c r="AC30" s="9" t="s">
        <v>6</v>
      </c>
      <c r="AD30" s="9" t="s">
        <v>7</v>
      </c>
      <c r="AE30" s="9" t="s">
        <v>8</v>
      </c>
      <c r="AF30" s="9" t="s">
        <v>9</v>
      </c>
      <c r="AG30" s="9" t="s">
        <v>10</v>
      </c>
      <c r="AH30" s="9" t="s">
        <v>11</v>
      </c>
      <c r="AI30" s="9" t="s">
        <v>12</v>
      </c>
      <c r="AJ30" s="9" t="s">
        <v>13</v>
      </c>
    </row>
    <row r="31" spans="1:40" ht="25" customHeight="1" x14ac:dyDescent="0.35"/>
    <row r="32" spans="1:40" ht="25" customHeight="1" x14ac:dyDescent="0.35">
      <c r="A32" s="10" t="s">
        <v>125</v>
      </c>
      <c r="B32" s="10">
        <v>2007</v>
      </c>
      <c r="C32" s="10" t="s">
        <v>18</v>
      </c>
      <c r="D32" s="10">
        <v>202</v>
      </c>
      <c r="E32" s="11">
        <v>3.9</v>
      </c>
      <c r="F32" s="11">
        <v>2</v>
      </c>
      <c r="G32" s="11">
        <v>2</v>
      </c>
      <c r="H32" s="11">
        <f>AVERAGE(F32:G32)</f>
        <v>2</v>
      </c>
      <c r="I32" s="11">
        <f>SUM(10-H32)</f>
        <v>8</v>
      </c>
      <c r="J32" s="11">
        <f>SUM(E32+I32)</f>
        <v>11.9</v>
      </c>
      <c r="K32" s="11">
        <v>0</v>
      </c>
      <c r="L32" s="11">
        <f>SUM(J32-K32)</f>
        <v>11.9</v>
      </c>
      <c r="M32" s="11">
        <v>4.0999999999999996</v>
      </c>
      <c r="N32" s="11">
        <v>1.3</v>
      </c>
      <c r="O32" s="11">
        <v>1.4</v>
      </c>
      <c r="P32" s="11">
        <f>AVERAGE(N32:O32)</f>
        <v>1.35</v>
      </c>
      <c r="Q32" s="11">
        <f>SUM(10-P32)</f>
        <v>8.65</v>
      </c>
      <c r="R32" s="11">
        <f>SUM(M32+Q32)</f>
        <v>12.75</v>
      </c>
      <c r="S32" s="11">
        <v>0</v>
      </c>
      <c r="T32" s="11">
        <f>SUM(R32-S32)</f>
        <v>12.75</v>
      </c>
      <c r="U32" s="11">
        <v>5.5</v>
      </c>
      <c r="V32" s="11">
        <v>2.4</v>
      </c>
      <c r="W32" s="11">
        <v>2.5</v>
      </c>
      <c r="X32" s="11">
        <f>AVERAGE(V32:W32)</f>
        <v>2.4500000000000002</v>
      </c>
      <c r="Y32" s="11">
        <f>SUM(10-X32)</f>
        <v>7.55</v>
      </c>
      <c r="Z32" s="11">
        <f>SUM(U32+Y32)</f>
        <v>13.05</v>
      </c>
      <c r="AA32" s="11">
        <v>0</v>
      </c>
      <c r="AB32" s="11">
        <f>SUM(Z32-AA32)</f>
        <v>13.05</v>
      </c>
      <c r="AC32" s="11">
        <v>6.1</v>
      </c>
      <c r="AD32" s="11">
        <v>2.8</v>
      </c>
      <c r="AE32" s="11">
        <v>3.2</v>
      </c>
      <c r="AF32" s="11">
        <f>AVERAGE(AD32:AE32)</f>
        <v>3</v>
      </c>
      <c r="AG32" s="11">
        <f>SUM(10-AF32)</f>
        <v>7</v>
      </c>
      <c r="AH32" s="11">
        <f>SUM(AC32+AG32)</f>
        <v>13.1</v>
      </c>
      <c r="AI32" s="11">
        <v>0</v>
      </c>
      <c r="AJ32" s="11">
        <f>SUM(AH32-AI32)</f>
        <v>13.1</v>
      </c>
      <c r="AK32" s="5">
        <f>SUM(AJ32+AB32+T32+L32)</f>
        <v>50.8</v>
      </c>
      <c r="AL32" s="10">
        <v>1</v>
      </c>
      <c r="AM32" s="10" t="s">
        <v>271</v>
      </c>
      <c r="AN32" s="10"/>
    </row>
    <row r="33" spans="1:41" ht="25" customHeight="1" x14ac:dyDescent="0.35">
      <c r="A33" s="10" t="s">
        <v>111</v>
      </c>
      <c r="B33" s="10">
        <v>2007</v>
      </c>
      <c r="C33" s="10" t="s">
        <v>14</v>
      </c>
      <c r="D33" s="10">
        <v>202</v>
      </c>
      <c r="E33" s="11">
        <v>3.1</v>
      </c>
      <c r="F33" s="11">
        <v>1.4</v>
      </c>
      <c r="G33" s="11">
        <v>1.6</v>
      </c>
      <c r="H33" s="11">
        <f>AVERAGE(F33:G33)</f>
        <v>1.5</v>
      </c>
      <c r="I33" s="11">
        <f>SUM(10-H33)</f>
        <v>8.5</v>
      </c>
      <c r="J33" s="11">
        <f>SUM(E33+I33)</f>
        <v>11.6</v>
      </c>
      <c r="K33" s="11">
        <v>0</v>
      </c>
      <c r="L33" s="11">
        <f>SUM(J33-K33)</f>
        <v>11.6</v>
      </c>
      <c r="M33" s="11">
        <v>4.5999999999999996</v>
      </c>
      <c r="N33" s="11">
        <v>2.1</v>
      </c>
      <c r="O33" s="11">
        <v>2.6</v>
      </c>
      <c r="P33" s="11">
        <f>AVERAGE(N33:O33)</f>
        <v>2.35</v>
      </c>
      <c r="Q33" s="11">
        <f>SUM(10-P33)</f>
        <v>7.65</v>
      </c>
      <c r="R33" s="11">
        <f>SUM(M33+Q33)</f>
        <v>12.25</v>
      </c>
      <c r="S33" s="11">
        <v>0</v>
      </c>
      <c r="T33" s="11">
        <f>SUM(R33-S33)</f>
        <v>12.25</v>
      </c>
      <c r="U33" s="11">
        <v>4.8</v>
      </c>
      <c r="V33" s="11">
        <v>3.2</v>
      </c>
      <c r="W33" s="11">
        <v>3</v>
      </c>
      <c r="X33" s="11">
        <f>AVERAGE(V33:W33)</f>
        <v>3.1</v>
      </c>
      <c r="Y33" s="11">
        <f>SUM(10-X33)</f>
        <v>6.9</v>
      </c>
      <c r="Z33" s="11">
        <f>SUM(U33+Y33)</f>
        <v>11.7</v>
      </c>
      <c r="AA33" s="11">
        <v>0</v>
      </c>
      <c r="AB33" s="11">
        <f>SUM(Z33-AA33)</f>
        <v>11.7</v>
      </c>
      <c r="AC33" s="11">
        <v>5.7</v>
      </c>
      <c r="AD33" s="11">
        <v>3.2</v>
      </c>
      <c r="AE33" s="11">
        <v>3</v>
      </c>
      <c r="AF33" s="11">
        <f>AVERAGE(AD33:AE33)</f>
        <v>3.1</v>
      </c>
      <c r="AG33" s="11">
        <f>SUM(10-AF33)</f>
        <v>6.9</v>
      </c>
      <c r="AH33" s="11">
        <f>SUM(AC33+AG33)</f>
        <v>12.600000000000001</v>
      </c>
      <c r="AI33" s="11">
        <v>0</v>
      </c>
      <c r="AJ33" s="11">
        <f>SUM(AH33-AI33)</f>
        <v>12.600000000000001</v>
      </c>
      <c r="AK33" s="5">
        <f>SUM(AJ33+AB33+T33+L33)</f>
        <v>48.15</v>
      </c>
      <c r="AL33" s="10">
        <v>2</v>
      </c>
      <c r="AM33" s="10" t="s">
        <v>271</v>
      </c>
      <c r="AN33" s="10"/>
      <c r="AO33" s="9" t="s">
        <v>55</v>
      </c>
    </row>
    <row r="34" spans="1:41" ht="25" customHeight="1" x14ac:dyDescent="0.35">
      <c r="A34" s="10" t="s">
        <v>24</v>
      </c>
      <c r="B34" s="10">
        <v>2007</v>
      </c>
      <c r="C34" s="10" t="s">
        <v>18</v>
      </c>
      <c r="D34" s="10">
        <v>202</v>
      </c>
      <c r="E34" s="14">
        <v>3.9</v>
      </c>
      <c r="F34" s="14">
        <v>1</v>
      </c>
      <c r="G34" s="14">
        <v>1</v>
      </c>
      <c r="H34" s="14">
        <f>AVERAGE(F34:G34)</f>
        <v>1</v>
      </c>
      <c r="I34" s="14">
        <f>SUM(10-H34)</f>
        <v>9</v>
      </c>
      <c r="J34" s="14">
        <f>SUM(E34+I34)</f>
        <v>12.9</v>
      </c>
      <c r="K34" s="14">
        <v>0</v>
      </c>
      <c r="L34" s="11">
        <f>SUM(J34-K34)</f>
        <v>12.9</v>
      </c>
      <c r="M34" s="11">
        <v>2.4</v>
      </c>
      <c r="N34" s="11">
        <v>3.6</v>
      </c>
      <c r="O34" s="11">
        <v>4.0999999999999996</v>
      </c>
      <c r="P34" s="11">
        <f>AVERAGE(N34:O34)</f>
        <v>3.8499999999999996</v>
      </c>
      <c r="Q34" s="11">
        <f>SUM(10-P34)</f>
        <v>6.15</v>
      </c>
      <c r="R34" s="11">
        <f>SUM(M34+Q34)</f>
        <v>8.5500000000000007</v>
      </c>
      <c r="S34" s="11">
        <v>0</v>
      </c>
      <c r="T34" s="11">
        <f>SUM(R34-S34)</f>
        <v>8.5500000000000007</v>
      </c>
      <c r="U34" s="11">
        <v>4</v>
      </c>
      <c r="V34" s="11">
        <v>2.2999999999999998</v>
      </c>
      <c r="W34" s="11">
        <v>2.2999999999999998</v>
      </c>
      <c r="X34" s="11">
        <f>AVERAGE(V34:W34)</f>
        <v>2.2999999999999998</v>
      </c>
      <c r="Y34" s="11">
        <f>SUM(10-X34)</f>
        <v>7.7</v>
      </c>
      <c r="Z34" s="11">
        <f>SUM(U34+Y34)</f>
        <v>11.7</v>
      </c>
      <c r="AA34" s="11">
        <v>0</v>
      </c>
      <c r="AB34" s="11">
        <f>SUM(Z34-AA34)</f>
        <v>11.7</v>
      </c>
      <c r="AC34" s="11">
        <v>5.0999999999999996</v>
      </c>
      <c r="AD34" s="11">
        <v>3.3</v>
      </c>
      <c r="AE34" s="11">
        <v>3.1</v>
      </c>
      <c r="AF34" s="11">
        <f>AVERAGE(AD34:AE34)</f>
        <v>3.2</v>
      </c>
      <c r="AG34" s="11">
        <f>SUM(10-AF34)</f>
        <v>6.8</v>
      </c>
      <c r="AH34" s="11">
        <f>SUM(AC34+AG34)</f>
        <v>11.899999999999999</v>
      </c>
      <c r="AI34" s="11">
        <v>0</v>
      </c>
      <c r="AJ34" s="11">
        <f>SUM(AH34-AI34)</f>
        <v>11.899999999999999</v>
      </c>
      <c r="AK34" s="5">
        <f>SUM(AJ34+AB34+T34+L34)</f>
        <v>45.05</v>
      </c>
      <c r="AL34" s="10">
        <v>3</v>
      </c>
      <c r="AM34" s="13" t="s">
        <v>271</v>
      </c>
      <c r="AN34" s="13"/>
      <c r="AO34" s="9" t="s">
        <v>55</v>
      </c>
    </row>
    <row r="35" spans="1:41" ht="25" customHeight="1" x14ac:dyDescent="0.35"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8"/>
    </row>
    <row r="36" spans="1:41" ht="25" customHeight="1" x14ac:dyDescent="0.35">
      <c r="A36" s="9" t="s">
        <v>150</v>
      </c>
      <c r="E36" s="9" t="s">
        <v>1</v>
      </c>
      <c r="M36" s="9" t="s">
        <v>2</v>
      </c>
      <c r="U36" s="9" t="s">
        <v>3</v>
      </c>
      <c r="AC36" s="9" t="s">
        <v>4</v>
      </c>
      <c r="AK36" s="1" t="s">
        <v>5</v>
      </c>
    </row>
    <row r="37" spans="1:41" ht="25" customHeight="1" x14ac:dyDescent="0.35">
      <c r="E37" s="9" t="s">
        <v>6</v>
      </c>
      <c r="F37" s="9" t="s">
        <v>7</v>
      </c>
      <c r="G37" s="9" t="s">
        <v>8</v>
      </c>
      <c r="H37" s="9" t="s">
        <v>9</v>
      </c>
      <c r="I37" s="9" t="s">
        <v>10</v>
      </c>
      <c r="J37" s="9" t="s">
        <v>11</v>
      </c>
      <c r="K37" s="9" t="s">
        <v>12</v>
      </c>
      <c r="L37" s="9" t="s">
        <v>13</v>
      </c>
      <c r="M37" s="9" t="s">
        <v>6</v>
      </c>
      <c r="N37" s="9" t="s">
        <v>7</v>
      </c>
      <c r="O37" s="9" t="s">
        <v>8</v>
      </c>
      <c r="P37" s="9" t="s">
        <v>9</v>
      </c>
      <c r="Q37" s="9" t="s">
        <v>10</v>
      </c>
      <c r="R37" s="9" t="s">
        <v>11</v>
      </c>
      <c r="S37" s="9" t="s">
        <v>12</v>
      </c>
      <c r="T37" s="9" t="s">
        <v>13</v>
      </c>
      <c r="U37" s="9" t="s">
        <v>6</v>
      </c>
      <c r="V37" s="9" t="s">
        <v>7</v>
      </c>
      <c r="W37" s="9" t="s">
        <v>8</v>
      </c>
      <c r="X37" s="9" t="s">
        <v>9</v>
      </c>
      <c r="Y37" s="9" t="s">
        <v>10</v>
      </c>
      <c r="Z37" s="9" t="s">
        <v>11</v>
      </c>
      <c r="AA37" s="9" t="s">
        <v>12</v>
      </c>
      <c r="AB37" s="9" t="s">
        <v>13</v>
      </c>
      <c r="AC37" s="9" t="s">
        <v>6</v>
      </c>
      <c r="AD37" s="9" t="s">
        <v>7</v>
      </c>
      <c r="AE37" s="9" t="s">
        <v>8</v>
      </c>
      <c r="AF37" s="9" t="s">
        <v>9</v>
      </c>
      <c r="AG37" s="9" t="s">
        <v>10</v>
      </c>
      <c r="AH37" s="9" t="s">
        <v>11</v>
      </c>
      <c r="AI37" s="9" t="s">
        <v>12</v>
      </c>
      <c r="AJ37" s="9" t="s">
        <v>13</v>
      </c>
    </row>
    <row r="38" spans="1:41" ht="25" customHeight="1" x14ac:dyDescent="0.35">
      <c r="A38" s="10" t="s">
        <v>73</v>
      </c>
      <c r="B38" s="10">
        <v>2009</v>
      </c>
      <c r="C38" s="10" t="s">
        <v>28</v>
      </c>
      <c r="D38" s="10">
        <v>203</v>
      </c>
      <c r="E38" s="11">
        <v>3.9</v>
      </c>
      <c r="F38" s="11">
        <v>1.4</v>
      </c>
      <c r="G38" s="11">
        <v>1.6</v>
      </c>
      <c r="H38" s="11">
        <f>AVERAGE(F38:G38)</f>
        <v>1.5</v>
      </c>
      <c r="I38" s="11">
        <f>SUM(10-H38)</f>
        <v>8.5</v>
      </c>
      <c r="J38" s="11">
        <f>SUM(E38+I38)</f>
        <v>12.4</v>
      </c>
      <c r="K38" s="11">
        <v>0</v>
      </c>
      <c r="L38" s="11">
        <f>SUM(J38-K38)</f>
        <v>12.4</v>
      </c>
      <c r="M38" s="11">
        <v>2.6</v>
      </c>
      <c r="N38" s="11">
        <v>2.6</v>
      </c>
      <c r="O38" s="11">
        <v>2.8</v>
      </c>
      <c r="P38" s="11">
        <f>AVERAGE(N38:O38)</f>
        <v>2.7</v>
      </c>
      <c r="Q38" s="11">
        <f>SUM(10-P38)</f>
        <v>7.3</v>
      </c>
      <c r="R38" s="11">
        <f>SUM(M38+Q38)</f>
        <v>9.9</v>
      </c>
      <c r="S38" s="11">
        <v>0</v>
      </c>
      <c r="T38" s="11">
        <f>SUM(R38-S38)</f>
        <v>9.9</v>
      </c>
      <c r="U38" s="11">
        <v>3.6</v>
      </c>
      <c r="V38" s="11">
        <v>5</v>
      </c>
      <c r="W38" s="11">
        <v>4.7</v>
      </c>
      <c r="X38" s="11">
        <f>AVERAGE(V38:W38)</f>
        <v>4.8499999999999996</v>
      </c>
      <c r="Y38" s="11">
        <f>SUM(10-X38)</f>
        <v>5.15</v>
      </c>
      <c r="Z38" s="11">
        <f>SUM(U38+Y38)</f>
        <v>8.75</v>
      </c>
      <c r="AA38" s="11">
        <v>0</v>
      </c>
      <c r="AB38" s="11">
        <f>SUM(Z38-AA38)</f>
        <v>8.75</v>
      </c>
      <c r="AC38" s="11">
        <v>4.5</v>
      </c>
      <c r="AD38" s="11">
        <v>5.2</v>
      </c>
      <c r="AE38" s="11">
        <v>5.2</v>
      </c>
      <c r="AF38" s="11">
        <f>AVERAGE(AD38:AE38)</f>
        <v>5.2</v>
      </c>
      <c r="AG38" s="11">
        <f>SUM(10-AF38)</f>
        <v>4.8</v>
      </c>
      <c r="AH38" s="11">
        <f>SUM(AC38+AG38)</f>
        <v>9.3000000000000007</v>
      </c>
      <c r="AI38" s="11">
        <v>0</v>
      </c>
      <c r="AJ38" s="11">
        <f>SUM(AH38-AI38)</f>
        <v>9.3000000000000007</v>
      </c>
      <c r="AK38" s="5">
        <f>SUM(AJ38+AB38+T38+L38)</f>
        <v>40.35</v>
      </c>
      <c r="AL38" s="10">
        <v>1</v>
      </c>
      <c r="AM38" s="9" t="s">
        <v>271</v>
      </c>
    </row>
    <row r="39" spans="1:41" ht="25" customHeight="1" x14ac:dyDescent="0.3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8"/>
    </row>
    <row r="40" spans="1:41" ht="25" customHeight="1" x14ac:dyDescent="0.35">
      <c r="A40" s="9" t="s">
        <v>130</v>
      </c>
      <c r="E40" s="9" t="s">
        <v>1</v>
      </c>
      <c r="M40" s="9" t="s">
        <v>2</v>
      </c>
      <c r="U40" s="9" t="s">
        <v>3</v>
      </c>
      <c r="AC40" s="9" t="s">
        <v>4</v>
      </c>
      <c r="AK40" s="1" t="s">
        <v>5</v>
      </c>
    </row>
    <row r="41" spans="1:41" ht="25" customHeight="1" x14ac:dyDescent="0.35">
      <c r="E41" s="9" t="s">
        <v>6</v>
      </c>
      <c r="F41" s="9" t="s">
        <v>7</v>
      </c>
      <c r="G41" s="9" t="s">
        <v>8</v>
      </c>
      <c r="H41" s="9" t="s">
        <v>9</v>
      </c>
      <c r="I41" s="9" t="s">
        <v>10</v>
      </c>
      <c r="J41" s="9" t="s">
        <v>11</v>
      </c>
      <c r="K41" s="9" t="s">
        <v>12</v>
      </c>
      <c r="L41" s="9" t="s">
        <v>13</v>
      </c>
      <c r="M41" s="9" t="s">
        <v>6</v>
      </c>
      <c r="N41" s="9" t="s">
        <v>7</v>
      </c>
      <c r="O41" s="9" t="s">
        <v>8</v>
      </c>
      <c r="P41" s="9" t="s">
        <v>9</v>
      </c>
      <c r="Q41" s="9" t="s">
        <v>10</v>
      </c>
      <c r="R41" s="9" t="s">
        <v>11</v>
      </c>
      <c r="S41" s="9" t="s">
        <v>12</v>
      </c>
      <c r="T41" s="9" t="s">
        <v>13</v>
      </c>
      <c r="U41" s="9" t="s">
        <v>6</v>
      </c>
      <c r="V41" s="9" t="s">
        <v>7</v>
      </c>
      <c r="W41" s="9" t="s">
        <v>8</v>
      </c>
      <c r="X41" s="9" t="s">
        <v>9</v>
      </c>
      <c r="Y41" s="9" t="s">
        <v>10</v>
      </c>
      <c r="Z41" s="9" t="s">
        <v>11</v>
      </c>
      <c r="AA41" s="9" t="s">
        <v>12</v>
      </c>
      <c r="AB41" s="9" t="s">
        <v>13</v>
      </c>
      <c r="AC41" s="9" t="s">
        <v>6</v>
      </c>
      <c r="AD41" s="9" t="s">
        <v>7</v>
      </c>
      <c r="AE41" s="9" t="s">
        <v>8</v>
      </c>
      <c r="AF41" s="9" t="s">
        <v>9</v>
      </c>
      <c r="AG41" s="9" t="s">
        <v>10</v>
      </c>
      <c r="AH41" s="9" t="s">
        <v>11</v>
      </c>
      <c r="AI41" s="9" t="s">
        <v>12</v>
      </c>
      <c r="AJ41" s="9" t="s">
        <v>13</v>
      </c>
    </row>
    <row r="42" spans="1:41" ht="25" customHeight="1" x14ac:dyDescent="0.35"/>
    <row r="43" spans="1:41" ht="25" customHeight="1" x14ac:dyDescent="0.35">
      <c r="A43" s="10" t="s">
        <v>21</v>
      </c>
      <c r="B43" s="10">
        <v>2007</v>
      </c>
      <c r="C43" s="10" t="s">
        <v>14</v>
      </c>
      <c r="D43" s="10">
        <v>205</v>
      </c>
      <c r="E43" s="11">
        <v>3.9</v>
      </c>
      <c r="F43" s="11">
        <v>0.8</v>
      </c>
      <c r="G43" s="11">
        <v>0.8</v>
      </c>
      <c r="H43" s="11">
        <f t="shared" ref="H43:H53" si="153">AVERAGE(F43:G43)</f>
        <v>0.8</v>
      </c>
      <c r="I43" s="11">
        <f t="shared" ref="I43:I53" si="154">SUM(10-H43)</f>
        <v>9.1999999999999993</v>
      </c>
      <c r="J43" s="11">
        <f t="shared" ref="J43:J53" si="155">SUM(E43+I43)</f>
        <v>13.1</v>
      </c>
      <c r="K43" s="11">
        <v>0</v>
      </c>
      <c r="L43" s="11">
        <f t="shared" ref="L43:L52" si="156">SUM(J43-K43)</f>
        <v>13.1</v>
      </c>
      <c r="M43" s="11">
        <v>4.5</v>
      </c>
      <c r="N43" s="11">
        <v>1.6</v>
      </c>
      <c r="O43" s="11">
        <v>1.8</v>
      </c>
      <c r="P43" s="11">
        <f t="shared" ref="P43:P53" si="157">AVERAGE(N43:O43)</f>
        <v>1.7000000000000002</v>
      </c>
      <c r="Q43" s="11">
        <f t="shared" ref="Q43:Q53" si="158">SUM(10-P43)</f>
        <v>8.3000000000000007</v>
      </c>
      <c r="R43" s="11">
        <f t="shared" ref="R43:R53" si="159">SUM(M43+Q43)</f>
        <v>12.8</v>
      </c>
      <c r="S43" s="11">
        <v>0</v>
      </c>
      <c r="T43" s="11">
        <f t="shared" ref="T43:T52" si="160">SUM(R43-S43)</f>
        <v>12.8</v>
      </c>
      <c r="U43" s="11">
        <v>5.0999999999999996</v>
      </c>
      <c r="V43" s="11">
        <v>1</v>
      </c>
      <c r="W43" s="11">
        <v>0.8</v>
      </c>
      <c r="X43" s="11">
        <f t="shared" ref="X43:X53" si="161">AVERAGE(V43:W43)</f>
        <v>0.9</v>
      </c>
      <c r="Y43" s="11">
        <f t="shared" ref="Y43:Y53" si="162">SUM(10-X43)</f>
        <v>9.1</v>
      </c>
      <c r="Z43" s="11">
        <f t="shared" ref="Z43:Z53" si="163">SUM(U43+Y43)</f>
        <v>14.2</v>
      </c>
      <c r="AA43" s="11">
        <v>0</v>
      </c>
      <c r="AB43" s="11">
        <f t="shared" ref="AB43:AB52" si="164">SUM(Z43-AA43)</f>
        <v>14.2</v>
      </c>
      <c r="AC43" s="11">
        <v>5.7</v>
      </c>
      <c r="AD43" s="11">
        <v>2.4</v>
      </c>
      <c r="AE43" s="11">
        <v>2.2999999999999998</v>
      </c>
      <c r="AF43" s="11">
        <f t="shared" ref="AF43:AF53" si="165">AVERAGE(AD43:AE43)</f>
        <v>2.3499999999999996</v>
      </c>
      <c r="AG43" s="11">
        <f t="shared" ref="AG43:AG53" si="166">SUM(10-AF43)</f>
        <v>7.65</v>
      </c>
      <c r="AH43" s="11">
        <f t="shared" ref="AH43:AH53" si="167">SUM(AC43+AG43)</f>
        <v>13.350000000000001</v>
      </c>
      <c r="AI43" s="11">
        <v>0</v>
      </c>
      <c r="AJ43" s="11">
        <f t="shared" ref="AJ43:AJ52" si="168">SUM(AH43-AI43)</f>
        <v>13.350000000000001</v>
      </c>
      <c r="AK43" s="5">
        <f t="shared" ref="AK43:AK53" si="169">SUM(AJ43+AB43+T43+L43)</f>
        <v>53.45</v>
      </c>
      <c r="AL43" s="10">
        <v>1</v>
      </c>
      <c r="AM43" s="10" t="s">
        <v>271</v>
      </c>
      <c r="AN43" s="10"/>
    </row>
    <row r="44" spans="1:41" ht="25" customHeight="1" x14ac:dyDescent="0.35">
      <c r="A44" s="10" t="s">
        <v>58</v>
      </c>
      <c r="B44" s="10">
        <v>2006</v>
      </c>
      <c r="C44" s="10" t="s">
        <v>18</v>
      </c>
      <c r="D44" s="10">
        <v>205</v>
      </c>
      <c r="E44" s="11">
        <v>3.9</v>
      </c>
      <c r="F44" s="11">
        <v>2.2000000000000002</v>
      </c>
      <c r="G44" s="11">
        <v>2.4</v>
      </c>
      <c r="H44" s="11">
        <f t="shared" si="153"/>
        <v>2.2999999999999998</v>
      </c>
      <c r="I44" s="11">
        <f t="shared" si="154"/>
        <v>7.7</v>
      </c>
      <c r="J44" s="11">
        <f t="shared" si="155"/>
        <v>11.6</v>
      </c>
      <c r="K44" s="11">
        <v>0</v>
      </c>
      <c r="L44" s="11">
        <f t="shared" si="156"/>
        <v>11.6</v>
      </c>
      <c r="M44" s="11">
        <v>3.2</v>
      </c>
      <c r="N44" s="11">
        <v>2.1</v>
      </c>
      <c r="O44" s="11">
        <v>1.7</v>
      </c>
      <c r="P44" s="11">
        <f t="shared" si="157"/>
        <v>1.9</v>
      </c>
      <c r="Q44" s="11">
        <f t="shared" si="158"/>
        <v>8.1</v>
      </c>
      <c r="R44" s="11">
        <f t="shared" si="159"/>
        <v>11.3</v>
      </c>
      <c r="S44" s="11">
        <v>0</v>
      </c>
      <c r="T44" s="11">
        <f t="shared" si="160"/>
        <v>11.3</v>
      </c>
      <c r="U44" s="11">
        <v>4.4000000000000004</v>
      </c>
      <c r="V44" s="11">
        <v>1.7</v>
      </c>
      <c r="W44" s="11">
        <v>1.9</v>
      </c>
      <c r="X44" s="11">
        <f t="shared" si="161"/>
        <v>1.7999999999999998</v>
      </c>
      <c r="Y44" s="11">
        <f t="shared" si="162"/>
        <v>8.1999999999999993</v>
      </c>
      <c r="Z44" s="11">
        <f t="shared" si="163"/>
        <v>12.6</v>
      </c>
      <c r="AA44" s="11">
        <v>0</v>
      </c>
      <c r="AB44" s="11">
        <f t="shared" si="164"/>
        <v>12.6</v>
      </c>
      <c r="AC44" s="11">
        <v>5.7</v>
      </c>
      <c r="AD44" s="11">
        <v>3.1</v>
      </c>
      <c r="AE44" s="11">
        <v>2.5</v>
      </c>
      <c r="AF44" s="11">
        <f t="shared" si="165"/>
        <v>2.8</v>
      </c>
      <c r="AG44" s="11">
        <f t="shared" si="166"/>
        <v>7.2</v>
      </c>
      <c r="AH44" s="11">
        <f t="shared" si="167"/>
        <v>12.9</v>
      </c>
      <c r="AI44" s="11">
        <v>0</v>
      </c>
      <c r="AJ44" s="11">
        <f t="shared" si="168"/>
        <v>12.9</v>
      </c>
      <c r="AK44" s="5">
        <f t="shared" si="169"/>
        <v>48.4</v>
      </c>
      <c r="AL44" s="10">
        <v>2</v>
      </c>
      <c r="AM44" s="10" t="s">
        <v>271</v>
      </c>
      <c r="AN44" s="10"/>
    </row>
    <row r="45" spans="1:41" ht="25" customHeight="1" x14ac:dyDescent="0.35">
      <c r="A45" s="10" t="s">
        <v>87</v>
      </c>
      <c r="B45" s="10">
        <v>2005</v>
      </c>
      <c r="C45" s="10" t="s">
        <v>26</v>
      </c>
      <c r="D45" s="10">
        <v>205</v>
      </c>
      <c r="E45" s="11">
        <v>3.9</v>
      </c>
      <c r="F45" s="11">
        <v>1.3</v>
      </c>
      <c r="G45" s="11">
        <v>1.5</v>
      </c>
      <c r="H45" s="11">
        <f t="shared" si="153"/>
        <v>1.4</v>
      </c>
      <c r="I45" s="11">
        <f t="shared" si="154"/>
        <v>8.6</v>
      </c>
      <c r="J45" s="11">
        <f t="shared" si="155"/>
        <v>12.5</v>
      </c>
      <c r="K45" s="11">
        <v>0</v>
      </c>
      <c r="L45" s="11">
        <f t="shared" si="156"/>
        <v>12.5</v>
      </c>
      <c r="M45" s="11">
        <v>4.0999999999999996</v>
      </c>
      <c r="N45" s="11">
        <v>2.2000000000000002</v>
      </c>
      <c r="O45" s="11">
        <v>2.5</v>
      </c>
      <c r="P45" s="11">
        <f t="shared" si="157"/>
        <v>2.35</v>
      </c>
      <c r="Q45" s="11">
        <f t="shared" si="158"/>
        <v>7.65</v>
      </c>
      <c r="R45" s="11">
        <f t="shared" si="159"/>
        <v>11.75</v>
      </c>
      <c r="S45" s="11">
        <v>0</v>
      </c>
      <c r="T45" s="11">
        <f t="shared" si="160"/>
        <v>11.75</v>
      </c>
      <c r="U45" s="11">
        <v>4.4000000000000004</v>
      </c>
      <c r="V45" s="11">
        <v>3.4</v>
      </c>
      <c r="W45" s="11">
        <v>3.2</v>
      </c>
      <c r="X45" s="11">
        <f t="shared" si="161"/>
        <v>3.3</v>
      </c>
      <c r="Y45" s="11">
        <f t="shared" si="162"/>
        <v>6.7</v>
      </c>
      <c r="Z45" s="11">
        <f t="shared" si="163"/>
        <v>11.100000000000001</v>
      </c>
      <c r="AA45" s="11">
        <v>0</v>
      </c>
      <c r="AB45" s="11">
        <f t="shared" si="164"/>
        <v>11.100000000000001</v>
      </c>
      <c r="AC45" s="11">
        <v>5.7</v>
      </c>
      <c r="AD45" s="11">
        <v>3.4</v>
      </c>
      <c r="AE45" s="11">
        <v>3</v>
      </c>
      <c r="AF45" s="11">
        <f t="shared" si="165"/>
        <v>3.2</v>
      </c>
      <c r="AG45" s="11">
        <f t="shared" si="166"/>
        <v>6.8</v>
      </c>
      <c r="AH45" s="11">
        <f t="shared" si="167"/>
        <v>12.5</v>
      </c>
      <c r="AI45" s="11">
        <v>0</v>
      </c>
      <c r="AJ45" s="11">
        <f t="shared" si="168"/>
        <v>12.5</v>
      </c>
      <c r="AK45" s="5">
        <f t="shared" si="169"/>
        <v>47.85</v>
      </c>
      <c r="AL45" s="10">
        <v>3</v>
      </c>
      <c r="AM45" s="10" t="s">
        <v>271</v>
      </c>
      <c r="AN45" s="10"/>
    </row>
    <row r="46" spans="1:41" ht="25" customHeight="1" x14ac:dyDescent="0.35">
      <c r="A46" s="10" t="s">
        <v>89</v>
      </c>
      <c r="B46" s="10">
        <v>2008</v>
      </c>
      <c r="C46" s="10" t="s">
        <v>26</v>
      </c>
      <c r="D46" s="10">
        <v>205</v>
      </c>
      <c r="E46" s="11">
        <v>3.9</v>
      </c>
      <c r="F46" s="11">
        <v>2</v>
      </c>
      <c r="G46" s="11">
        <v>1.8</v>
      </c>
      <c r="H46" s="11">
        <f t="shared" si="153"/>
        <v>1.9</v>
      </c>
      <c r="I46" s="11">
        <f t="shared" si="154"/>
        <v>8.1</v>
      </c>
      <c r="J46" s="11">
        <f t="shared" si="155"/>
        <v>12</v>
      </c>
      <c r="K46" s="11">
        <v>0</v>
      </c>
      <c r="L46" s="11">
        <f t="shared" si="156"/>
        <v>12</v>
      </c>
      <c r="M46" s="11">
        <v>3.2</v>
      </c>
      <c r="N46" s="11">
        <v>3.1</v>
      </c>
      <c r="O46" s="11">
        <v>3.4</v>
      </c>
      <c r="P46" s="11">
        <f t="shared" si="157"/>
        <v>3.25</v>
      </c>
      <c r="Q46" s="11">
        <f t="shared" si="158"/>
        <v>6.75</v>
      </c>
      <c r="R46" s="11">
        <f t="shared" si="159"/>
        <v>9.9499999999999993</v>
      </c>
      <c r="S46" s="11">
        <v>0</v>
      </c>
      <c r="T46" s="11">
        <f t="shared" si="160"/>
        <v>9.9499999999999993</v>
      </c>
      <c r="U46" s="11">
        <v>5.3</v>
      </c>
      <c r="V46" s="11">
        <v>2.4</v>
      </c>
      <c r="W46" s="11">
        <v>2.4</v>
      </c>
      <c r="X46" s="11">
        <f t="shared" si="161"/>
        <v>2.4</v>
      </c>
      <c r="Y46" s="11">
        <f t="shared" si="162"/>
        <v>7.6</v>
      </c>
      <c r="Z46" s="11">
        <f t="shared" si="163"/>
        <v>12.899999999999999</v>
      </c>
      <c r="AA46" s="11">
        <v>0</v>
      </c>
      <c r="AB46" s="11">
        <f t="shared" si="164"/>
        <v>12.899999999999999</v>
      </c>
      <c r="AC46" s="11">
        <v>5.3</v>
      </c>
      <c r="AD46" s="11">
        <v>3.5</v>
      </c>
      <c r="AE46" s="11">
        <v>3.5</v>
      </c>
      <c r="AF46" s="11">
        <f t="shared" si="165"/>
        <v>3.5</v>
      </c>
      <c r="AG46" s="11">
        <f t="shared" si="166"/>
        <v>6.5</v>
      </c>
      <c r="AH46" s="11">
        <f t="shared" si="167"/>
        <v>11.8</v>
      </c>
      <c r="AI46" s="11">
        <v>0</v>
      </c>
      <c r="AJ46" s="11">
        <f t="shared" si="168"/>
        <v>11.8</v>
      </c>
      <c r="AK46" s="5">
        <f t="shared" si="169"/>
        <v>46.65</v>
      </c>
      <c r="AL46" s="10">
        <v>4</v>
      </c>
      <c r="AM46" s="10"/>
      <c r="AN46" s="10"/>
    </row>
    <row r="47" spans="1:41" ht="25" customHeight="1" x14ac:dyDescent="0.35">
      <c r="A47" s="10" t="s">
        <v>151</v>
      </c>
      <c r="B47" s="10">
        <v>2006</v>
      </c>
      <c r="C47" s="10" t="s">
        <v>28</v>
      </c>
      <c r="D47" s="10">
        <v>205</v>
      </c>
      <c r="E47" s="11">
        <v>3.9</v>
      </c>
      <c r="F47" s="11">
        <v>1.8</v>
      </c>
      <c r="G47" s="11">
        <v>1.5</v>
      </c>
      <c r="H47" s="11">
        <f t="shared" si="153"/>
        <v>1.65</v>
      </c>
      <c r="I47" s="11">
        <f t="shared" si="154"/>
        <v>8.35</v>
      </c>
      <c r="J47" s="11">
        <f t="shared" si="155"/>
        <v>12.25</v>
      </c>
      <c r="K47" s="11">
        <v>0</v>
      </c>
      <c r="L47" s="11">
        <f t="shared" si="156"/>
        <v>12.25</v>
      </c>
      <c r="M47" s="11">
        <v>3.2</v>
      </c>
      <c r="N47" s="11">
        <v>2.5</v>
      </c>
      <c r="O47" s="11">
        <v>2.7</v>
      </c>
      <c r="P47" s="11">
        <f t="shared" si="157"/>
        <v>2.6</v>
      </c>
      <c r="Q47" s="11">
        <f t="shared" si="158"/>
        <v>7.4</v>
      </c>
      <c r="R47" s="11">
        <f t="shared" si="159"/>
        <v>10.600000000000001</v>
      </c>
      <c r="S47" s="11">
        <v>0</v>
      </c>
      <c r="T47" s="11">
        <f t="shared" si="160"/>
        <v>10.600000000000001</v>
      </c>
      <c r="U47" s="11">
        <v>5.5</v>
      </c>
      <c r="V47" s="11">
        <v>5.3</v>
      </c>
      <c r="W47" s="11">
        <v>5.2</v>
      </c>
      <c r="X47" s="11">
        <f t="shared" si="161"/>
        <v>5.25</v>
      </c>
      <c r="Y47" s="11">
        <f t="shared" si="162"/>
        <v>4.75</v>
      </c>
      <c r="Z47" s="11">
        <f t="shared" si="163"/>
        <v>10.25</v>
      </c>
      <c r="AA47" s="11">
        <v>0</v>
      </c>
      <c r="AB47" s="11">
        <f t="shared" si="164"/>
        <v>10.25</v>
      </c>
      <c r="AC47" s="11">
        <v>5.5</v>
      </c>
      <c r="AD47" s="11">
        <v>3.8</v>
      </c>
      <c r="AE47" s="11">
        <v>3.6</v>
      </c>
      <c r="AF47" s="11">
        <f t="shared" si="165"/>
        <v>3.7</v>
      </c>
      <c r="AG47" s="11">
        <f t="shared" si="166"/>
        <v>6.3</v>
      </c>
      <c r="AH47" s="11">
        <f t="shared" si="167"/>
        <v>11.8</v>
      </c>
      <c r="AI47" s="11">
        <v>0</v>
      </c>
      <c r="AJ47" s="11">
        <f t="shared" si="168"/>
        <v>11.8</v>
      </c>
      <c r="AK47" s="5">
        <f t="shared" si="169"/>
        <v>44.900000000000006</v>
      </c>
      <c r="AL47" s="10">
        <v>5</v>
      </c>
      <c r="AM47" s="10"/>
      <c r="AN47" s="10"/>
    </row>
    <row r="48" spans="1:41" ht="25" customHeight="1" x14ac:dyDescent="0.35">
      <c r="A48" s="10" t="s">
        <v>86</v>
      </c>
      <c r="B48" s="10">
        <v>2006</v>
      </c>
      <c r="C48" s="10" t="s">
        <v>26</v>
      </c>
      <c r="D48" s="10">
        <v>205</v>
      </c>
      <c r="E48" s="11">
        <v>3.9</v>
      </c>
      <c r="F48" s="11">
        <v>1.5</v>
      </c>
      <c r="G48" s="11">
        <v>1.3</v>
      </c>
      <c r="H48" s="11">
        <f t="shared" si="153"/>
        <v>1.4</v>
      </c>
      <c r="I48" s="11">
        <f t="shared" si="154"/>
        <v>8.6</v>
      </c>
      <c r="J48" s="11">
        <f t="shared" si="155"/>
        <v>12.5</v>
      </c>
      <c r="K48" s="11">
        <v>0</v>
      </c>
      <c r="L48" s="11">
        <f t="shared" si="156"/>
        <v>12.5</v>
      </c>
      <c r="M48" s="11">
        <v>3.2</v>
      </c>
      <c r="N48" s="11">
        <v>1.8</v>
      </c>
      <c r="O48" s="11">
        <v>2.2000000000000002</v>
      </c>
      <c r="P48" s="11">
        <f t="shared" si="157"/>
        <v>2</v>
      </c>
      <c r="Q48" s="11">
        <f t="shared" si="158"/>
        <v>8</v>
      </c>
      <c r="R48" s="11">
        <f t="shared" si="159"/>
        <v>11.2</v>
      </c>
      <c r="S48" s="11">
        <v>0</v>
      </c>
      <c r="T48" s="11">
        <f t="shared" si="160"/>
        <v>11.2</v>
      </c>
      <c r="U48" s="11">
        <v>4.5999999999999996</v>
      </c>
      <c r="V48" s="11">
        <v>3.2</v>
      </c>
      <c r="W48" s="11">
        <v>2.8</v>
      </c>
      <c r="X48" s="11">
        <f t="shared" si="161"/>
        <v>3</v>
      </c>
      <c r="Y48" s="11">
        <f t="shared" si="162"/>
        <v>7</v>
      </c>
      <c r="Z48" s="11">
        <f t="shared" si="163"/>
        <v>11.6</v>
      </c>
      <c r="AA48" s="11">
        <v>0</v>
      </c>
      <c r="AB48" s="11">
        <f t="shared" si="164"/>
        <v>11.6</v>
      </c>
      <c r="AC48" s="11">
        <v>4.0999999999999996</v>
      </c>
      <c r="AD48" s="11">
        <v>3.5</v>
      </c>
      <c r="AE48" s="11">
        <v>3.5</v>
      </c>
      <c r="AF48" s="11">
        <f t="shared" si="165"/>
        <v>3.5</v>
      </c>
      <c r="AG48" s="11">
        <f t="shared" si="166"/>
        <v>6.5</v>
      </c>
      <c r="AH48" s="11">
        <f t="shared" si="167"/>
        <v>10.6</v>
      </c>
      <c r="AI48" s="11">
        <v>2</v>
      </c>
      <c r="AJ48" s="11">
        <f t="shared" si="168"/>
        <v>8.6</v>
      </c>
      <c r="AK48" s="5">
        <f t="shared" si="169"/>
        <v>43.9</v>
      </c>
      <c r="AL48" s="10">
        <v>6</v>
      </c>
      <c r="AM48" s="10"/>
      <c r="AN48" s="10"/>
    </row>
    <row r="49" spans="1:40" ht="25" customHeight="1" x14ac:dyDescent="0.35">
      <c r="A49" s="10" t="s">
        <v>251</v>
      </c>
      <c r="B49" s="10">
        <v>2007</v>
      </c>
      <c r="C49" s="10" t="s">
        <v>62</v>
      </c>
      <c r="D49" s="10">
        <v>205</v>
      </c>
      <c r="E49" s="11">
        <v>3.9</v>
      </c>
      <c r="F49" s="11">
        <v>1.8</v>
      </c>
      <c r="G49" s="11">
        <v>1.5</v>
      </c>
      <c r="H49" s="11">
        <f t="shared" si="153"/>
        <v>1.65</v>
      </c>
      <c r="I49" s="11">
        <f t="shared" si="154"/>
        <v>8.35</v>
      </c>
      <c r="J49" s="11">
        <f t="shared" si="155"/>
        <v>12.25</v>
      </c>
      <c r="K49" s="11">
        <v>0</v>
      </c>
      <c r="L49" s="11">
        <f t="shared" si="156"/>
        <v>12.25</v>
      </c>
      <c r="M49" s="11">
        <v>2.4</v>
      </c>
      <c r="N49" s="11">
        <v>3.2</v>
      </c>
      <c r="O49" s="11">
        <v>3.1</v>
      </c>
      <c r="P49" s="11">
        <f t="shared" si="157"/>
        <v>3.1500000000000004</v>
      </c>
      <c r="Q49" s="11">
        <f t="shared" si="158"/>
        <v>6.85</v>
      </c>
      <c r="R49" s="11">
        <f t="shared" si="159"/>
        <v>9.25</v>
      </c>
      <c r="S49" s="11">
        <v>1</v>
      </c>
      <c r="T49" s="11">
        <f t="shared" si="160"/>
        <v>8.25</v>
      </c>
      <c r="U49" s="11">
        <v>2.2999999999999998</v>
      </c>
      <c r="V49" s="11">
        <v>1.5</v>
      </c>
      <c r="W49" s="11">
        <v>1.3</v>
      </c>
      <c r="X49" s="11">
        <f t="shared" si="161"/>
        <v>1.4</v>
      </c>
      <c r="Y49" s="11">
        <f t="shared" si="162"/>
        <v>8.6</v>
      </c>
      <c r="Z49" s="11">
        <f t="shared" si="163"/>
        <v>10.899999999999999</v>
      </c>
      <c r="AA49" s="11">
        <v>1</v>
      </c>
      <c r="AB49" s="11">
        <f t="shared" si="164"/>
        <v>9.8999999999999986</v>
      </c>
      <c r="AC49" s="11">
        <v>4.7</v>
      </c>
      <c r="AD49" s="11">
        <v>2.9</v>
      </c>
      <c r="AE49" s="11">
        <v>2.9</v>
      </c>
      <c r="AF49" s="11">
        <f t="shared" si="165"/>
        <v>2.9</v>
      </c>
      <c r="AG49" s="11">
        <f t="shared" si="166"/>
        <v>7.1</v>
      </c>
      <c r="AH49" s="11">
        <f t="shared" si="167"/>
        <v>11.8</v>
      </c>
      <c r="AI49" s="11">
        <v>0</v>
      </c>
      <c r="AJ49" s="11">
        <f t="shared" si="168"/>
        <v>11.8</v>
      </c>
      <c r="AK49" s="5">
        <f t="shared" si="169"/>
        <v>42.2</v>
      </c>
      <c r="AL49" s="10">
        <v>7</v>
      </c>
      <c r="AM49" s="10"/>
      <c r="AN49" s="10"/>
    </row>
    <row r="50" spans="1:40" ht="25" customHeight="1" x14ac:dyDescent="0.35">
      <c r="A50" s="10" t="s">
        <v>68</v>
      </c>
      <c r="B50" s="10">
        <v>2006</v>
      </c>
      <c r="C50" s="10" t="s">
        <v>28</v>
      </c>
      <c r="D50" s="10">
        <v>205</v>
      </c>
      <c r="E50" s="11">
        <v>3.9</v>
      </c>
      <c r="F50" s="11">
        <v>3.2</v>
      </c>
      <c r="G50" s="11">
        <v>3.6</v>
      </c>
      <c r="H50" s="11">
        <f t="shared" si="153"/>
        <v>3.4000000000000004</v>
      </c>
      <c r="I50" s="11">
        <f t="shared" si="154"/>
        <v>6.6</v>
      </c>
      <c r="J50" s="11">
        <f t="shared" si="155"/>
        <v>10.5</v>
      </c>
      <c r="K50" s="11">
        <v>0</v>
      </c>
      <c r="L50" s="11">
        <f t="shared" si="156"/>
        <v>10.5</v>
      </c>
      <c r="M50" s="11">
        <v>3</v>
      </c>
      <c r="N50" s="11">
        <v>2.9</v>
      </c>
      <c r="O50" s="11">
        <v>3.3</v>
      </c>
      <c r="P50" s="11">
        <f t="shared" si="157"/>
        <v>3.0999999999999996</v>
      </c>
      <c r="Q50" s="11">
        <f t="shared" si="158"/>
        <v>6.9</v>
      </c>
      <c r="R50" s="11">
        <f t="shared" si="159"/>
        <v>9.9</v>
      </c>
      <c r="S50" s="11">
        <v>1</v>
      </c>
      <c r="T50" s="11">
        <f t="shared" si="160"/>
        <v>8.9</v>
      </c>
      <c r="U50" s="11">
        <v>3.4</v>
      </c>
      <c r="V50" s="11">
        <v>2.1</v>
      </c>
      <c r="W50" s="11">
        <v>2.1</v>
      </c>
      <c r="X50" s="11">
        <f t="shared" si="161"/>
        <v>2.1</v>
      </c>
      <c r="Y50" s="11">
        <f t="shared" si="162"/>
        <v>7.9</v>
      </c>
      <c r="Z50" s="11">
        <f t="shared" si="163"/>
        <v>11.3</v>
      </c>
      <c r="AA50" s="11">
        <v>0</v>
      </c>
      <c r="AB50" s="11">
        <f t="shared" si="164"/>
        <v>11.3</v>
      </c>
      <c r="AC50" s="11">
        <v>4.9000000000000004</v>
      </c>
      <c r="AD50" s="11">
        <v>3.8</v>
      </c>
      <c r="AE50" s="11">
        <v>3.8</v>
      </c>
      <c r="AF50" s="11">
        <f t="shared" si="165"/>
        <v>3.8</v>
      </c>
      <c r="AG50" s="11">
        <f t="shared" si="166"/>
        <v>6.2</v>
      </c>
      <c r="AH50" s="11">
        <f t="shared" si="167"/>
        <v>11.100000000000001</v>
      </c>
      <c r="AI50" s="11">
        <v>0</v>
      </c>
      <c r="AJ50" s="11">
        <f t="shared" si="168"/>
        <v>11.100000000000001</v>
      </c>
      <c r="AK50" s="5">
        <f t="shared" si="169"/>
        <v>41.800000000000004</v>
      </c>
      <c r="AL50" s="10">
        <v>8</v>
      </c>
      <c r="AM50" s="10"/>
      <c r="AN50" s="10"/>
    </row>
    <row r="51" spans="1:40" ht="25" customHeight="1" x14ac:dyDescent="0.35">
      <c r="A51" s="10" t="s">
        <v>57</v>
      </c>
      <c r="B51" s="10">
        <v>2004</v>
      </c>
      <c r="C51" s="10" t="s">
        <v>26</v>
      </c>
      <c r="D51" s="10">
        <v>205</v>
      </c>
      <c r="E51" s="11">
        <v>3.9</v>
      </c>
      <c r="F51" s="11">
        <v>2.5</v>
      </c>
      <c r="G51" s="11">
        <v>2.7</v>
      </c>
      <c r="H51" s="11">
        <f t="shared" si="153"/>
        <v>2.6</v>
      </c>
      <c r="I51" s="11">
        <f t="shared" si="154"/>
        <v>7.4</v>
      </c>
      <c r="J51" s="11">
        <f t="shared" si="155"/>
        <v>11.3</v>
      </c>
      <c r="K51" s="11">
        <v>0</v>
      </c>
      <c r="L51" s="11">
        <f t="shared" si="156"/>
        <v>11.3</v>
      </c>
      <c r="M51" s="11">
        <v>3.2</v>
      </c>
      <c r="N51" s="11">
        <v>2.2000000000000002</v>
      </c>
      <c r="O51" s="11">
        <v>2.4</v>
      </c>
      <c r="P51" s="11">
        <f t="shared" si="157"/>
        <v>2.2999999999999998</v>
      </c>
      <c r="Q51" s="11">
        <f t="shared" si="158"/>
        <v>7.7</v>
      </c>
      <c r="R51" s="11">
        <f t="shared" si="159"/>
        <v>10.9</v>
      </c>
      <c r="S51" s="11">
        <v>0</v>
      </c>
      <c r="T51" s="11">
        <f t="shared" si="160"/>
        <v>10.9</v>
      </c>
      <c r="U51" s="11">
        <v>3.7</v>
      </c>
      <c r="V51" s="11">
        <v>3.4</v>
      </c>
      <c r="W51" s="11">
        <v>3.2</v>
      </c>
      <c r="X51" s="11">
        <f t="shared" si="161"/>
        <v>3.3</v>
      </c>
      <c r="Y51" s="11">
        <f t="shared" si="162"/>
        <v>6.7</v>
      </c>
      <c r="Z51" s="11">
        <f t="shared" si="163"/>
        <v>10.4</v>
      </c>
      <c r="AA51" s="11">
        <v>0</v>
      </c>
      <c r="AB51" s="11">
        <f t="shared" si="164"/>
        <v>10.4</v>
      </c>
      <c r="AC51" s="11">
        <v>3.4</v>
      </c>
      <c r="AD51" s="11">
        <v>4.5999999999999996</v>
      </c>
      <c r="AE51" s="11">
        <v>4.2</v>
      </c>
      <c r="AF51" s="11">
        <f t="shared" si="165"/>
        <v>4.4000000000000004</v>
      </c>
      <c r="AG51" s="11">
        <f t="shared" si="166"/>
        <v>5.6</v>
      </c>
      <c r="AH51" s="11">
        <f t="shared" si="167"/>
        <v>9</v>
      </c>
      <c r="AI51" s="11">
        <v>0</v>
      </c>
      <c r="AJ51" s="11">
        <f t="shared" si="168"/>
        <v>9</v>
      </c>
      <c r="AK51" s="5">
        <f t="shared" si="169"/>
        <v>41.599999999999994</v>
      </c>
      <c r="AL51" s="10">
        <v>9</v>
      </c>
      <c r="AM51" s="10"/>
      <c r="AN51" s="10"/>
    </row>
    <row r="52" spans="1:40" ht="25" customHeight="1" x14ac:dyDescent="0.35">
      <c r="A52" s="10" t="s">
        <v>88</v>
      </c>
      <c r="B52" s="10">
        <v>2008</v>
      </c>
      <c r="C52" s="10" t="s">
        <v>26</v>
      </c>
      <c r="D52" s="10">
        <v>205</v>
      </c>
      <c r="E52" s="11">
        <v>3.9</v>
      </c>
      <c r="F52" s="11">
        <v>2.7</v>
      </c>
      <c r="G52" s="11">
        <v>2.5</v>
      </c>
      <c r="H52" s="11">
        <f t="shared" si="153"/>
        <v>2.6</v>
      </c>
      <c r="I52" s="11">
        <f t="shared" si="154"/>
        <v>7.4</v>
      </c>
      <c r="J52" s="11">
        <f t="shared" si="155"/>
        <v>11.3</v>
      </c>
      <c r="K52" s="11">
        <v>0</v>
      </c>
      <c r="L52" s="11">
        <f t="shared" si="156"/>
        <v>11.3</v>
      </c>
      <c r="M52" s="11">
        <v>3</v>
      </c>
      <c r="N52" s="11">
        <v>3.5</v>
      </c>
      <c r="O52" s="11">
        <v>3.7</v>
      </c>
      <c r="P52" s="11">
        <f t="shared" si="157"/>
        <v>3.6</v>
      </c>
      <c r="Q52" s="11">
        <f t="shared" si="158"/>
        <v>6.4</v>
      </c>
      <c r="R52" s="11">
        <f t="shared" si="159"/>
        <v>9.4</v>
      </c>
      <c r="S52" s="11">
        <v>1</v>
      </c>
      <c r="T52" s="11">
        <f t="shared" si="160"/>
        <v>8.4</v>
      </c>
      <c r="U52" s="11">
        <v>3.4</v>
      </c>
      <c r="V52" s="11">
        <v>4.3</v>
      </c>
      <c r="W52" s="11">
        <v>4.3</v>
      </c>
      <c r="X52" s="11">
        <f t="shared" si="161"/>
        <v>4.3</v>
      </c>
      <c r="Y52" s="11">
        <f t="shared" si="162"/>
        <v>5.7</v>
      </c>
      <c r="Z52" s="11">
        <f t="shared" si="163"/>
        <v>9.1</v>
      </c>
      <c r="AA52" s="11">
        <v>0</v>
      </c>
      <c r="AB52" s="11">
        <f t="shared" si="164"/>
        <v>9.1</v>
      </c>
      <c r="AC52" s="11">
        <v>3.4</v>
      </c>
      <c r="AD52" s="11">
        <v>3.2</v>
      </c>
      <c r="AE52" s="11">
        <v>2.8</v>
      </c>
      <c r="AF52" s="11">
        <f t="shared" si="165"/>
        <v>3</v>
      </c>
      <c r="AG52" s="11">
        <f t="shared" si="166"/>
        <v>7</v>
      </c>
      <c r="AH52" s="11">
        <f t="shared" si="167"/>
        <v>10.4</v>
      </c>
      <c r="AI52" s="11">
        <v>0</v>
      </c>
      <c r="AJ52" s="11">
        <f t="shared" si="168"/>
        <v>10.4</v>
      </c>
      <c r="AK52" s="5">
        <f t="shared" si="169"/>
        <v>39.200000000000003</v>
      </c>
      <c r="AL52" s="10">
        <v>10</v>
      </c>
      <c r="AM52" s="10"/>
      <c r="AN52" s="10"/>
    </row>
    <row r="53" spans="1:40" ht="25" customHeight="1" x14ac:dyDescent="0.35">
      <c r="A53" s="10" t="s">
        <v>15</v>
      </c>
      <c r="B53" s="10">
        <v>2006</v>
      </c>
      <c r="C53" s="10" t="s">
        <v>14</v>
      </c>
      <c r="D53" s="10">
        <v>205</v>
      </c>
      <c r="E53" s="11">
        <v>0</v>
      </c>
      <c r="F53" s="11">
        <v>0</v>
      </c>
      <c r="G53" s="11">
        <v>0</v>
      </c>
      <c r="H53" s="11">
        <f t="shared" si="153"/>
        <v>0</v>
      </c>
      <c r="I53" s="11">
        <f t="shared" si="154"/>
        <v>10</v>
      </c>
      <c r="J53" s="11">
        <f t="shared" si="155"/>
        <v>10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157"/>
        <v>0</v>
      </c>
      <c r="Q53" s="11">
        <f t="shared" si="158"/>
        <v>10</v>
      </c>
      <c r="R53" s="11">
        <f t="shared" si="159"/>
        <v>10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f t="shared" si="161"/>
        <v>0</v>
      </c>
      <c r="Y53" s="11">
        <f t="shared" si="162"/>
        <v>10</v>
      </c>
      <c r="Z53" s="11">
        <f t="shared" si="163"/>
        <v>10</v>
      </c>
      <c r="AA53" s="11">
        <v>0</v>
      </c>
      <c r="AB53" s="11"/>
      <c r="AC53" s="11">
        <v>0</v>
      </c>
      <c r="AD53" s="11">
        <v>0</v>
      </c>
      <c r="AE53" s="11">
        <v>0</v>
      </c>
      <c r="AF53" s="11">
        <f t="shared" si="165"/>
        <v>0</v>
      </c>
      <c r="AG53" s="11">
        <f t="shared" si="166"/>
        <v>10</v>
      </c>
      <c r="AH53" s="11">
        <f t="shared" si="167"/>
        <v>10</v>
      </c>
      <c r="AI53" s="11">
        <v>0</v>
      </c>
      <c r="AJ53" s="11">
        <v>0</v>
      </c>
      <c r="AK53" s="5">
        <f t="shared" si="169"/>
        <v>0</v>
      </c>
      <c r="AL53" s="10">
        <v>11</v>
      </c>
      <c r="AM53" s="10"/>
      <c r="AN53" s="10"/>
    </row>
    <row r="54" spans="1:40" ht="26" customHeight="1" x14ac:dyDescent="0.3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6"/>
    </row>
    <row r="55" spans="1:40" ht="26" customHeight="1" x14ac:dyDescent="0.35">
      <c r="A55" s="9" t="s">
        <v>128</v>
      </c>
      <c r="E55" s="9" t="s">
        <v>1</v>
      </c>
      <c r="M55" s="9" t="s">
        <v>2</v>
      </c>
      <c r="U55" s="9" t="s">
        <v>3</v>
      </c>
      <c r="AC55" s="9" t="s">
        <v>4</v>
      </c>
      <c r="AK55" s="1" t="s">
        <v>5</v>
      </c>
    </row>
    <row r="56" spans="1:40" ht="26" customHeight="1" x14ac:dyDescent="0.35">
      <c r="E56" s="9" t="s">
        <v>6</v>
      </c>
      <c r="F56" s="9" t="s">
        <v>7</v>
      </c>
      <c r="G56" s="9" t="s">
        <v>8</v>
      </c>
      <c r="H56" s="9" t="s">
        <v>9</v>
      </c>
      <c r="I56" s="9" t="s">
        <v>10</v>
      </c>
      <c r="J56" s="9" t="s">
        <v>11</v>
      </c>
      <c r="K56" s="9" t="s">
        <v>12</v>
      </c>
      <c r="L56" s="9" t="s">
        <v>13</v>
      </c>
      <c r="M56" s="9" t="s">
        <v>6</v>
      </c>
      <c r="N56" s="9" t="s">
        <v>7</v>
      </c>
      <c r="O56" s="9" t="s">
        <v>8</v>
      </c>
      <c r="P56" s="9" t="s">
        <v>9</v>
      </c>
      <c r="Q56" s="9" t="s">
        <v>10</v>
      </c>
      <c r="R56" s="9" t="s">
        <v>11</v>
      </c>
      <c r="S56" s="9" t="s">
        <v>12</v>
      </c>
      <c r="T56" s="9" t="s">
        <v>13</v>
      </c>
      <c r="U56" s="9" t="s">
        <v>6</v>
      </c>
      <c r="V56" s="9" t="s">
        <v>7</v>
      </c>
      <c r="W56" s="9" t="s">
        <v>8</v>
      </c>
      <c r="X56" s="9" t="s">
        <v>9</v>
      </c>
      <c r="Y56" s="9" t="s">
        <v>10</v>
      </c>
      <c r="Z56" s="9" t="s">
        <v>11</v>
      </c>
      <c r="AA56" s="9" t="s">
        <v>12</v>
      </c>
      <c r="AB56" s="9" t="s">
        <v>13</v>
      </c>
      <c r="AC56" s="9" t="s">
        <v>6</v>
      </c>
      <c r="AD56" s="9" t="s">
        <v>7</v>
      </c>
      <c r="AE56" s="9" t="s">
        <v>8</v>
      </c>
      <c r="AF56" s="9" t="s">
        <v>9</v>
      </c>
      <c r="AG56" s="9" t="s">
        <v>10</v>
      </c>
      <c r="AH56" s="9" t="s">
        <v>11</v>
      </c>
      <c r="AI56" s="9" t="s">
        <v>12</v>
      </c>
      <c r="AJ56" s="9" t="s">
        <v>13</v>
      </c>
    </row>
    <row r="57" spans="1:40" ht="26" customHeight="1" x14ac:dyDescent="0.35">
      <c r="A57" s="10" t="s">
        <v>141</v>
      </c>
      <c r="B57" s="10">
        <v>2013</v>
      </c>
      <c r="C57" s="10" t="s">
        <v>53</v>
      </c>
      <c r="D57" s="10">
        <v>208</v>
      </c>
      <c r="E57" s="11">
        <v>3.1</v>
      </c>
      <c r="F57" s="11">
        <v>1.8</v>
      </c>
      <c r="G57" s="11">
        <v>1.8</v>
      </c>
      <c r="H57" s="11">
        <f t="shared" ref="H57:H58" si="170">AVERAGE(F57:G57)</f>
        <v>1.8</v>
      </c>
      <c r="I57" s="11">
        <f t="shared" ref="I57:I58" si="171">SUM(10-H57)</f>
        <v>8.1999999999999993</v>
      </c>
      <c r="J57" s="11">
        <f t="shared" ref="J57:J58" si="172">SUM(E57+I57)</f>
        <v>11.299999999999999</v>
      </c>
      <c r="K57" s="11">
        <v>0</v>
      </c>
      <c r="L57" s="11">
        <f t="shared" ref="L57:L58" si="173">SUM(J57-K57)</f>
        <v>11.299999999999999</v>
      </c>
      <c r="M57" s="11">
        <v>3.8</v>
      </c>
      <c r="N57" s="11">
        <v>1.5</v>
      </c>
      <c r="O57" s="11">
        <v>1.7</v>
      </c>
      <c r="P57" s="11">
        <f t="shared" ref="P57:P58" si="174">AVERAGE(N57:O57)</f>
        <v>1.6</v>
      </c>
      <c r="Q57" s="11">
        <f t="shared" ref="Q57:Q58" si="175">SUM(10-P57)</f>
        <v>8.4</v>
      </c>
      <c r="R57" s="11">
        <f t="shared" ref="R57:R58" si="176">SUM(M57+Q57)</f>
        <v>12.2</v>
      </c>
      <c r="S57" s="11">
        <v>0</v>
      </c>
      <c r="T57" s="11">
        <f t="shared" ref="T57:T58" si="177">SUM(R57-S57)</f>
        <v>12.2</v>
      </c>
      <c r="U57" s="11">
        <v>2.9</v>
      </c>
      <c r="V57" s="11">
        <v>4.3</v>
      </c>
      <c r="W57" s="11">
        <v>3.8</v>
      </c>
      <c r="X57" s="11">
        <f t="shared" ref="X57:X58" si="178">AVERAGE(V57:W57)</f>
        <v>4.05</v>
      </c>
      <c r="Y57" s="11">
        <f t="shared" ref="Y57:Y58" si="179">SUM(10-X57)</f>
        <v>5.95</v>
      </c>
      <c r="Z57" s="11">
        <f t="shared" ref="Z57:Z58" si="180">SUM(U57+Y57)</f>
        <v>8.85</v>
      </c>
      <c r="AA57" s="11">
        <v>0</v>
      </c>
      <c r="AB57" s="11">
        <f t="shared" ref="AB57:AB58" si="181">SUM(Z57-AA57)</f>
        <v>8.85</v>
      </c>
      <c r="AC57" s="11">
        <v>4.5</v>
      </c>
      <c r="AD57" s="11">
        <v>3</v>
      </c>
      <c r="AE57" s="11">
        <v>2.6</v>
      </c>
      <c r="AF57" s="11">
        <f t="shared" ref="AF57:AF58" si="182">AVERAGE(AD57:AE57)</f>
        <v>2.8</v>
      </c>
      <c r="AG57" s="11">
        <f t="shared" ref="AG57:AG58" si="183">SUM(10-AF57)</f>
        <v>7.2</v>
      </c>
      <c r="AH57" s="11">
        <f t="shared" ref="AH57:AH58" si="184">SUM(AC57+AG57)</f>
        <v>11.7</v>
      </c>
      <c r="AI57" s="11">
        <v>0</v>
      </c>
      <c r="AJ57" s="11">
        <f t="shared" ref="AJ57:AJ58" si="185">SUM(AH57-AI57)</f>
        <v>11.7</v>
      </c>
      <c r="AK57" s="5">
        <f t="shared" ref="AK57:AK58" si="186">SUM(AJ57+AB57+T57+L57)</f>
        <v>44.05</v>
      </c>
      <c r="AL57" s="10">
        <v>2</v>
      </c>
      <c r="AM57" s="9" t="s">
        <v>271</v>
      </c>
    </row>
    <row r="58" spans="1:40" ht="26" customHeight="1" x14ac:dyDescent="0.35">
      <c r="A58" s="20" t="s">
        <v>252</v>
      </c>
      <c r="B58" s="20">
        <v>2013</v>
      </c>
      <c r="C58" s="20" t="s">
        <v>28</v>
      </c>
      <c r="D58" s="20">
        <v>208</v>
      </c>
      <c r="E58" s="11">
        <v>3.9</v>
      </c>
      <c r="F58" s="11">
        <v>1.8</v>
      </c>
      <c r="G58" s="11">
        <v>1.8</v>
      </c>
      <c r="H58" s="11">
        <f t="shared" si="170"/>
        <v>1.8</v>
      </c>
      <c r="I58" s="11">
        <f t="shared" si="171"/>
        <v>8.1999999999999993</v>
      </c>
      <c r="J58" s="11">
        <f t="shared" si="172"/>
        <v>12.1</v>
      </c>
      <c r="K58" s="11">
        <v>0</v>
      </c>
      <c r="L58" s="11">
        <f t="shared" si="173"/>
        <v>12.1</v>
      </c>
      <c r="M58" s="11">
        <v>3.6</v>
      </c>
      <c r="N58" s="11">
        <v>1.9</v>
      </c>
      <c r="O58" s="11">
        <v>2</v>
      </c>
      <c r="P58" s="11">
        <f t="shared" si="174"/>
        <v>1.95</v>
      </c>
      <c r="Q58" s="11">
        <f t="shared" si="175"/>
        <v>8.0500000000000007</v>
      </c>
      <c r="R58" s="11">
        <f t="shared" si="176"/>
        <v>11.65</v>
      </c>
      <c r="S58" s="11">
        <v>0</v>
      </c>
      <c r="T58" s="11">
        <f t="shared" si="177"/>
        <v>11.65</v>
      </c>
      <c r="U58" s="11">
        <v>4.4000000000000004</v>
      </c>
      <c r="V58" s="11">
        <v>3.6</v>
      </c>
      <c r="W58" s="11">
        <v>3.7</v>
      </c>
      <c r="X58" s="11">
        <f t="shared" si="178"/>
        <v>3.6500000000000004</v>
      </c>
      <c r="Y58" s="11">
        <f t="shared" si="179"/>
        <v>6.35</v>
      </c>
      <c r="Z58" s="11">
        <f t="shared" si="180"/>
        <v>10.75</v>
      </c>
      <c r="AA58" s="11">
        <v>0</v>
      </c>
      <c r="AB58" s="11">
        <f t="shared" si="181"/>
        <v>10.75</v>
      </c>
      <c r="AC58" s="11">
        <v>4.7</v>
      </c>
      <c r="AD58" s="11">
        <v>3.2</v>
      </c>
      <c r="AE58" s="11">
        <v>3.2</v>
      </c>
      <c r="AF58" s="11">
        <f t="shared" si="182"/>
        <v>3.2</v>
      </c>
      <c r="AG58" s="11">
        <f t="shared" si="183"/>
        <v>6.8</v>
      </c>
      <c r="AH58" s="11">
        <f t="shared" si="184"/>
        <v>11.5</v>
      </c>
      <c r="AI58" s="11">
        <v>0</v>
      </c>
      <c r="AJ58" s="11">
        <f t="shared" si="185"/>
        <v>11.5</v>
      </c>
      <c r="AK58" s="5">
        <f t="shared" si="186"/>
        <v>46</v>
      </c>
      <c r="AL58" s="20">
        <v>1</v>
      </c>
      <c r="AM58" s="9" t="s">
        <v>271</v>
      </c>
    </row>
    <row r="59" spans="1:40" ht="26" customHeight="1" x14ac:dyDescent="0.3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8"/>
    </row>
    <row r="60" spans="1:40" x14ac:dyDescent="0.35">
      <c r="A60" s="9" t="s">
        <v>129</v>
      </c>
      <c r="E60" s="9" t="s">
        <v>1</v>
      </c>
      <c r="M60" s="9" t="s">
        <v>2</v>
      </c>
      <c r="U60" s="9" t="s">
        <v>3</v>
      </c>
      <c r="AC60" s="9" t="s">
        <v>4</v>
      </c>
      <c r="AK60" s="1" t="s">
        <v>5</v>
      </c>
    </row>
    <row r="61" spans="1:40" ht="26" customHeight="1" x14ac:dyDescent="0.35">
      <c r="E61" s="9" t="s">
        <v>6</v>
      </c>
      <c r="F61" s="9" t="s">
        <v>7</v>
      </c>
      <c r="G61" s="9" t="s">
        <v>8</v>
      </c>
      <c r="H61" s="9" t="s">
        <v>9</v>
      </c>
      <c r="I61" s="9" t="s">
        <v>10</v>
      </c>
      <c r="J61" s="9" t="s">
        <v>11</v>
      </c>
      <c r="K61" s="9" t="s">
        <v>12</v>
      </c>
      <c r="L61" s="9" t="s">
        <v>13</v>
      </c>
      <c r="M61" s="9" t="s">
        <v>6</v>
      </c>
      <c r="N61" s="9" t="s">
        <v>7</v>
      </c>
      <c r="O61" s="9" t="s">
        <v>8</v>
      </c>
      <c r="P61" s="9" t="s">
        <v>9</v>
      </c>
      <c r="Q61" s="9" t="s">
        <v>10</v>
      </c>
      <c r="R61" s="9" t="s">
        <v>11</v>
      </c>
      <c r="S61" s="9" t="s">
        <v>12</v>
      </c>
      <c r="T61" s="9" t="s">
        <v>13</v>
      </c>
      <c r="U61" s="9" t="s">
        <v>6</v>
      </c>
      <c r="V61" s="9" t="s">
        <v>7</v>
      </c>
      <c r="W61" s="9" t="s">
        <v>8</v>
      </c>
      <c r="X61" s="9" t="s">
        <v>9</v>
      </c>
      <c r="Y61" s="9" t="s">
        <v>10</v>
      </c>
      <c r="Z61" s="9" t="s">
        <v>11</v>
      </c>
      <c r="AA61" s="9" t="s">
        <v>12</v>
      </c>
      <c r="AB61" s="9" t="s">
        <v>13</v>
      </c>
      <c r="AC61" s="9" t="s">
        <v>6</v>
      </c>
      <c r="AD61" s="9" t="s">
        <v>7</v>
      </c>
      <c r="AE61" s="9" t="s">
        <v>8</v>
      </c>
      <c r="AF61" s="9" t="s">
        <v>9</v>
      </c>
      <c r="AG61" s="9" t="s">
        <v>10</v>
      </c>
      <c r="AH61" s="9" t="s">
        <v>11</v>
      </c>
      <c r="AI61" s="9" t="s">
        <v>12</v>
      </c>
      <c r="AJ61" s="9" t="s">
        <v>13</v>
      </c>
      <c r="AL61" s="9">
        <v>2010</v>
      </c>
      <c r="AM61" s="9">
        <v>2009</v>
      </c>
    </row>
    <row r="62" spans="1:40" ht="26" customHeight="1" x14ac:dyDescent="0.35">
      <c r="A62" s="10" t="s">
        <v>96</v>
      </c>
      <c r="B62" s="10">
        <v>2010</v>
      </c>
      <c r="C62" s="10" t="s">
        <v>18</v>
      </c>
      <c r="D62" s="10">
        <v>209</v>
      </c>
      <c r="E62" s="11">
        <v>3.9</v>
      </c>
      <c r="F62" s="11">
        <v>1.5</v>
      </c>
      <c r="G62" s="11">
        <v>1.3</v>
      </c>
      <c r="H62" s="11">
        <f t="shared" ref="H62:H71" si="187">AVERAGE(F62:G62)</f>
        <v>1.4</v>
      </c>
      <c r="I62" s="11">
        <f t="shared" ref="I62:I71" si="188">SUM(10-H62)</f>
        <v>8.6</v>
      </c>
      <c r="J62" s="11">
        <f t="shared" ref="J62:J71" si="189">SUM(E62+I62)</f>
        <v>12.5</v>
      </c>
      <c r="K62" s="11">
        <v>0</v>
      </c>
      <c r="L62" s="11">
        <f t="shared" ref="L62:L70" si="190">SUM(J62-K62)</f>
        <v>12.5</v>
      </c>
      <c r="M62" s="11">
        <v>3.7</v>
      </c>
      <c r="N62" s="11">
        <v>1.6</v>
      </c>
      <c r="O62" s="11">
        <v>1.8</v>
      </c>
      <c r="P62" s="11">
        <f t="shared" ref="P62:P71" si="191">AVERAGE(N62:O62)</f>
        <v>1.7000000000000002</v>
      </c>
      <c r="Q62" s="11">
        <f t="shared" ref="Q62:Q71" si="192">SUM(10-P62)</f>
        <v>8.3000000000000007</v>
      </c>
      <c r="R62" s="11">
        <f t="shared" ref="R62:R71" si="193">SUM(M62+Q62)</f>
        <v>12</v>
      </c>
      <c r="S62" s="11">
        <v>0</v>
      </c>
      <c r="T62" s="11">
        <f t="shared" ref="T62:T70" si="194">SUM(R62-S62)</f>
        <v>12</v>
      </c>
      <c r="U62" s="11">
        <v>4.7</v>
      </c>
      <c r="V62" s="11">
        <v>2.2999999999999998</v>
      </c>
      <c r="W62" s="11">
        <v>2.6</v>
      </c>
      <c r="X62" s="11">
        <f t="shared" ref="X62:X71" si="195">AVERAGE(V62:W62)</f>
        <v>2.4500000000000002</v>
      </c>
      <c r="Y62" s="11">
        <f t="shared" ref="Y62:Y71" si="196">SUM(10-X62)</f>
        <v>7.55</v>
      </c>
      <c r="Z62" s="11">
        <f t="shared" ref="Z62:Z71" si="197">SUM(U62+Y62)</f>
        <v>12.25</v>
      </c>
      <c r="AA62" s="11">
        <v>0</v>
      </c>
      <c r="AB62" s="11">
        <f t="shared" ref="AB62:AB70" si="198">SUM(Z62-AA62)</f>
        <v>12.25</v>
      </c>
      <c r="AC62" s="11">
        <v>5.3</v>
      </c>
      <c r="AD62" s="11">
        <v>2.8</v>
      </c>
      <c r="AE62" s="11">
        <v>2.6</v>
      </c>
      <c r="AF62" s="11">
        <f t="shared" ref="AF62:AF71" si="199">AVERAGE(AD62:AE62)</f>
        <v>2.7</v>
      </c>
      <c r="AG62" s="11">
        <f t="shared" ref="AG62:AG71" si="200">SUM(10-AF62)</f>
        <v>7.3</v>
      </c>
      <c r="AH62" s="11">
        <f t="shared" ref="AH62:AH71" si="201">SUM(AC62+AG62)</f>
        <v>12.6</v>
      </c>
      <c r="AI62" s="11">
        <v>0</v>
      </c>
      <c r="AJ62" s="11">
        <f t="shared" ref="AJ62:AJ70" si="202">SUM(AH62-AI62)</f>
        <v>12.6</v>
      </c>
      <c r="AK62" s="5">
        <f t="shared" ref="AK62:AK71" si="203">SUM(AJ62+AB62+T62+L62)</f>
        <v>49.35</v>
      </c>
      <c r="AL62" s="10">
        <v>1</v>
      </c>
      <c r="AM62" s="10"/>
      <c r="AN62" s="9" t="s">
        <v>271</v>
      </c>
    </row>
    <row r="63" spans="1:40" ht="26" customHeight="1" x14ac:dyDescent="0.35">
      <c r="A63" s="10" t="s">
        <v>72</v>
      </c>
      <c r="B63" s="10">
        <v>2009</v>
      </c>
      <c r="C63" s="10" t="s">
        <v>26</v>
      </c>
      <c r="D63" s="10">
        <v>209</v>
      </c>
      <c r="E63" s="11">
        <v>3.9</v>
      </c>
      <c r="F63" s="11">
        <v>0.9</v>
      </c>
      <c r="G63" s="11">
        <v>1.2</v>
      </c>
      <c r="H63" s="11">
        <f t="shared" si="187"/>
        <v>1.05</v>
      </c>
      <c r="I63" s="11">
        <f t="shared" si="188"/>
        <v>8.9499999999999993</v>
      </c>
      <c r="J63" s="11">
        <f t="shared" si="189"/>
        <v>12.85</v>
      </c>
      <c r="K63" s="11">
        <v>0</v>
      </c>
      <c r="L63" s="11">
        <f t="shared" si="190"/>
        <v>12.85</v>
      </c>
      <c r="M63" s="11">
        <v>3.7</v>
      </c>
      <c r="N63" s="11">
        <v>1.9</v>
      </c>
      <c r="O63" s="11">
        <v>2</v>
      </c>
      <c r="P63" s="11">
        <f t="shared" si="191"/>
        <v>1.95</v>
      </c>
      <c r="Q63" s="11">
        <f t="shared" si="192"/>
        <v>8.0500000000000007</v>
      </c>
      <c r="R63" s="11">
        <f t="shared" si="193"/>
        <v>11.75</v>
      </c>
      <c r="S63" s="11">
        <v>0</v>
      </c>
      <c r="T63" s="11">
        <f t="shared" si="194"/>
        <v>11.75</v>
      </c>
      <c r="U63" s="11">
        <v>3.8</v>
      </c>
      <c r="V63" s="11">
        <v>1.3</v>
      </c>
      <c r="W63" s="11">
        <v>1.4</v>
      </c>
      <c r="X63" s="11">
        <f t="shared" si="195"/>
        <v>1.35</v>
      </c>
      <c r="Y63" s="11">
        <f t="shared" si="196"/>
        <v>8.65</v>
      </c>
      <c r="Z63" s="11">
        <f t="shared" si="197"/>
        <v>12.45</v>
      </c>
      <c r="AA63" s="11">
        <v>0</v>
      </c>
      <c r="AB63" s="11">
        <f t="shared" si="198"/>
        <v>12.45</v>
      </c>
      <c r="AC63" s="11">
        <v>5.3</v>
      </c>
      <c r="AD63" s="11">
        <v>3.6</v>
      </c>
      <c r="AE63" s="11">
        <v>3.4</v>
      </c>
      <c r="AF63" s="11">
        <f t="shared" si="199"/>
        <v>3.5</v>
      </c>
      <c r="AG63" s="11">
        <f t="shared" si="200"/>
        <v>6.5</v>
      </c>
      <c r="AH63" s="11">
        <f t="shared" si="201"/>
        <v>11.8</v>
      </c>
      <c r="AI63" s="11">
        <v>0</v>
      </c>
      <c r="AJ63" s="11">
        <f t="shared" si="202"/>
        <v>11.8</v>
      </c>
      <c r="AK63" s="5">
        <f t="shared" si="203"/>
        <v>48.85</v>
      </c>
      <c r="AL63" s="10"/>
      <c r="AM63" s="10">
        <v>1</v>
      </c>
      <c r="AN63" s="9" t="s">
        <v>271</v>
      </c>
    </row>
    <row r="64" spans="1:40" ht="26" customHeight="1" x14ac:dyDescent="0.35">
      <c r="A64" s="10" t="s">
        <v>269</v>
      </c>
      <c r="B64" s="10">
        <v>2010</v>
      </c>
      <c r="C64" s="10" t="s">
        <v>26</v>
      </c>
      <c r="D64" s="10">
        <v>209</v>
      </c>
      <c r="E64" s="11">
        <v>3.9</v>
      </c>
      <c r="F64" s="11">
        <v>1.1000000000000001</v>
      </c>
      <c r="G64" s="11">
        <v>0.9</v>
      </c>
      <c r="H64" s="11">
        <f t="shared" si="187"/>
        <v>1</v>
      </c>
      <c r="I64" s="11">
        <f t="shared" si="188"/>
        <v>9</v>
      </c>
      <c r="J64" s="11">
        <f t="shared" si="189"/>
        <v>12.9</v>
      </c>
      <c r="K64" s="11">
        <v>0</v>
      </c>
      <c r="L64" s="11">
        <f t="shared" si="190"/>
        <v>12.9</v>
      </c>
      <c r="M64" s="11">
        <v>3.7</v>
      </c>
      <c r="N64" s="11">
        <v>2.2999999999999998</v>
      </c>
      <c r="O64" s="11">
        <v>2.1</v>
      </c>
      <c r="P64" s="11">
        <f t="shared" si="191"/>
        <v>2.2000000000000002</v>
      </c>
      <c r="Q64" s="11">
        <f t="shared" si="192"/>
        <v>7.8</v>
      </c>
      <c r="R64" s="11">
        <f t="shared" si="193"/>
        <v>11.5</v>
      </c>
      <c r="S64" s="11">
        <v>0</v>
      </c>
      <c r="T64" s="11">
        <f t="shared" si="194"/>
        <v>11.5</v>
      </c>
      <c r="U64" s="11">
        <v>4</v>
      </c>
      <c r="V64" s="11">
        <v>2</v>
      </c>
      <c r="W64" s="11">
        <v>1.8</v>
      </c>
      <c r="X64" s="11">
        <f t="shared" si="195"/>
        <v>1.9</v>
      </c>
      <c r="Y64" s="11">
        <f t="shared" si="196"/>
        <v>8.1</v>
      </c>
      <c r="Z64" s="11">
        <f t="shared" si="197"/>
        <v>12.1</v>
      </c>
      <c r="AA64" s="11">
        <v>0</v>
      </c>
      <c r="AB64" s="11">
        <f t="shared" si="198"/>
        <v>12.1</v>
      </c>
      <c r="AC64" s="11">
        <v>4.7</v>
      </c>
      <c r="AD64" s="11">
        <v>3.3</v>
      </c>
      <c r="AE64" s="11">
        <v>3.3</v>
      </c>
      <c r="AF64" s="11">
        <f t="shared" si="199"/>
        <v>3.3</v>
      </c>
      <c r="AG64" s="11">
        <f t="shared" si="200"/>
        <v>6.7</v>
      </c>
      <c r="AH64" s="11">
        <f t="shared" si="201"/>
        <v>11.4</v>
      </c>
      <c r="AI64" s="11">
        <v>0</v>
      </c>
      <c r="AJ64" s="11">
        <f t="shared" si="202"/>
        <v>11.4</v>
      </c>
      <c r="AK64" s="5">
        <f t="shared" si="203"/>
        <v>47.9</v>
      </c>
      <c r="AL64" s="10">
        <v>2</v>
      </c>
      <c r="AM64" s="10"/>
      <c r="AN64" s="9" t="s">
        <v>271</v>
      </c>
    </row>
    <row r="65" spans="1:40" ht="26" customHeight="1" x14ac:dyDescent="0.35">
      <c r="A65" s="10" t="s">
        <v>126</v>
      </c>
      <c r="B65" s="10">
        <v>2009</v>
      </c>
      <c r="C65" s="10" t="s">
        <v>18</v>
      </c>
      <c r="D65" s="10">
        <v>209</v>
      </c>
      <c r="E65" s="11">
        <v>3.9</v>
      </c>
      <c r="F65" s="11">
        <v>1.6</v>
      </c>
      <c r="G65" s="11">
        <v>1.6</v>
      </c>
      <c r="H65" s="11">
        <f t="shared" si="187"/>
        <v>1.6</v>
      </c>
      <c r="I65" s="11">
        <f t="shared" si="188"/>
        <v>8.4</v>
      </c>
      <c r="J65" s="11">
        <f t="shared" si="189"/>
        <v>12.3</v>
      </c>
      <c r="K65" s="11">
        <v>0</v>
      </c>
      <c r="L65" s="11">
        <f t="shared" si="190"/>
        <v>12.3</v>
      </c>
      <c r="M65" s="11">
        <v>3.7</v>
      </c>
      <c r="N65" s="11">
        <v>2.5</v>
      </c>
      <c r="O65" s="11">
        <v>2.2999999999999998</v>
      </c>
      <c r="P65" s="11">
        <f t="shared" si="191"/>
        <v>2.4</v>
      </c>
      <c r="Q65" s="11">
        <f t="shared" si="192"/>
        <v>7.6</v>
      </c>
      <c r="R65" s="11">
        <f t="shared" si="193"/>
        <v>11.3</v>
      </c>
      <c r="S65" s="11">
        <v>0</v>
      </c>
      <c r="T65" s="11">
        <f t="shared" si="194"/>
        <v>11.3</v>
      </c>
      <c r="U65" s="11">
        <v>4.7</v>
      </c>
      <c r="V65" s="11">
        <v>1.5</v>
      </c>
      <c r="W65" s="11">
        <v>1.4</v>
      </c>
      <c r="X65" s="11">
        <f t="shared" si="195"/>
        <v>1.45</v>
      </c>
      <c r="Y65" s="11">
        <f t="shared" si="196"/>
        <v>8.5500000000000007</v>
      </c>
      <c r="Z65" s="11">
        <f t="shared" si="197"/>
        <v>13.25</v>
      </c>
      <c r="AA65" s="11">
        <v>0</v>
      </c>
      <c r="AB65" s="11">
        <f t="shared" si="198"/>
        <v>13.25</v>
      </c>
      <c r="AC65" s="11">
        <v>4.8</v>
      </c>
      <c r="AD65" s="11">
        <v>4</v>
      </c>
      <c r="AE65" s="11">
        <v>4</v>
      </c>
      <c r="AF65" s="11">
        <f t="shared" si="199"/>
        <v>4</v>
      </c>
      <c r="AG65" s="11">
        <f t="shared" si="200"/>
        <v>6</v>
      </c>
      <c r="AH65" s="11">
        <f t="shared" si="201"/>
        <v>10.8</v>
      </c>
      <c r="AI65" s="11">
        <v>0</v>
      </c>
      <c r="AJ65" s="11">
        <f t="shared" si="202"/>
        <v>10.8</v>
      </c>
      <c r="AK65" s="5">
        <f t="shared" si="203"/>
        <v>47.650000000000006</v>
      </c>
      <c r="AL65" s="10"/>
      <c r="AM65" s="10">
        <v>2</v>
      </c>
    </row>
    <row r="66" spans="1:40" ht="26" customHeight="1" x14ac:dyDescent="0.35">
      <c r="A66" s="10" t="s">
        <v>127</v>
      </c>
      <c r="B66" s="10">
        <v>2010</v>
      </c>
      <c r="C66" s="10" t="s">
        <v>18</v>
      </c>
      <c r="D66" s="10">
        <v>209</v>
      </c>
      <c r="E66" s="11">
        <v>3.9</v>
      </c>
      <c r="F66" s="11">
        <v>2.1</v>
      </c>
      <c r="G66" s="11">
        <v>1.9</v>
      </c>
      <c r="H66" s="11">
        <f t="shared" si="187"/>
        <v>2</v>
      </c>
      <c r="I66" s="11">
        <f t="shared" si="188"/>
        <v>8</v>
      </c>
      <c r="J66" s="11">
        <f t="shared" si="189"/>
        <v>11.9</v>
      </c>
      <c r="K66" s="11">
        <v>0</v>
      </c>
      <c r="L66" s="11">
        <f t="shared" si="190"/>
        <v>11.9</v>
      </c>
      <c r="M66" s="11">
        <v>3.6</v>
      </c>
      <c r="N66" s="11">
        <v>2.9</v>
      </c>
      <c r="O66" s="11">
        <v>2.8</v>
      </c>
      <c r="P66" s="11">
        <f t="shared" si="191"/>
        <v>2.8499999999999996</v>
      </c>
      <c r="Q66" s="11">
        <f t="shared" si="192"/>
        <v>7.15</v>
      </c>
      <c r="R66" s="11">
        <f t="shared" si="193"/>
        <v>10.75</v>
      </c>
      <c r="S66" s="11">
        <v>0</v>
      </c>
      <c r="T66" s="11">
        <f t="shared" si="194"/>
        <v>10.75</v>
      </c>
      <c r="U66" s="11">
        <v>4.3</v>
      </c>
      <c r="V66" s="11">
        <v>1.7</v>
      </c>
      <c r="W66" s="11">
        <v>1.6</v>
      </c>
      <c r="X66" s="11">
        <f t="shared" si="195"/>
        <v>1.65</v>
      </c>
      <c r="Y66" s="11">
        <f t="shared" si="196"/>
        <v>8.35</v>
      </c>
      <c r="Z66" s="11">
        <f t="shared" si="197"/>
        <v>12.649999999999999</v>
      </c>
      <c r="AA66" s="11">
        <v>0</v>
      </c>
      <c r="AB66" s="11">
        <f t="shared" si="198"/>
        <v>12.649999999999999</v>
      </c>
      <c r="AC66" s="11">
        <v>4.7</v>
      </c>
      <c r="AD66" s="11">
        <v>3.2</v>
      </c>
      <c r="AE66" s="11">
        <v>3</v>
      </c>
      <c r="AF66" s="11">
        <f t="shared" si="199"/>
        <v>3.1</v>
      </c>
      <c r="AG66" s="11">
        <f t="shared" si="200"/>
        <v>6.9</v>
      </c>
      <c r="AH66" s="11">
        <f t="shared" si="201"/>
        <v>11.600000000000001</v>
      </c>
      <c r="AI66" s="11">
        <v>0</v>
      </c>
      <c r="AJ66" s="11">
        <f t="shared" si="202"/>
        <v>11.600000000000001</v>
      </c>
      <c r="AK66" s="5">
        <f t="shared" si="203"/>
        <v>46.9</v>
      </c>
      <c r="AL66" s="10">
        <v>3</v>
      </c>
      <c r="AM66" s="10"/>
    </row>
    <row r="67" spans="1:40" ht="26" customHeight="1" x14ac:dyDescent="0.35">
      <c r="A67" s="10" t="s">
        <v>60</v>
      </c>
      <c r="B67" s="10">
        <v>2009</v>
      </c>
      <c r="C67" s="10" t="s">
        <v>26</v>
      </c>
      <c r="D67" s="10">
        <v>209</v>
      </c>
      <c r="E67" s="11">
        <v>3.9</v>
      </c>
      <c r="F67" s="11">
        <v>1.3</v>
      </c>
      <c r="G67" s="11">
        <v>1.5</v>
      </c>
      <c r="H67" s="11">
        <f t="shared" si="187"/>
        <v>1.4</v>
      </c>
      <c r="I67" s="11">
        <f t="shared" si="188"/>
        <v>8.6</v>
      </c>
      <c r="J67" s="11">
        <f t="shared" si="189"/>
        <v>12.5</v>
      </c>
      <c r="K67" s="11">
        <v>0</v>
      </c>
      <c r="L67" s="11">
        <f t="shared" si="190"/>
        <v>12.5</v>
      </c>
      <c r="M67" s="11">
        <v>3.8</v>
      </c>
      <c r="N67" s="11">
        <v>3.1</v>
      </c>
      <c r="O67" s="11">
        <v>2.8</v>
      </c>
      <c r="P67" s="11">
        <f t="shared" si="191"/>
        <v>2.95</v>
      </c>
      <c r="Q67" s="11">
        <f t="shared" si="192"/>
        <v>7.05</v>
      </c>
      <c r="R67" s="11">
        <f t="shared" si="193"/>
        <v>10.85</v>
      </c>
      <c r="S67" s="11">
        <v>0</v>
      </c>
      <c r="T67" s="11">
        <f t="shared" si="194"/>
        <v>10.85</v>
      </c>
      <c r="U67" s="11">
        <v>4.5</v>
      </c>
      <c r="V67" s="11">
        <v>2.9</v>
      </c>
      <c r="W67" s="11">
        <v>2.6</v>
      </c>
      <c r="X67" s="11">
        <f t="shared" si="195"/>
        <v>2.75</v>
      </c>
      <c r="Y67" s="11">
        <f t="shared" si="196"/>
        <v>7.25</v>
      </c>
      <c r="Z67" s="11">
        <f t="shared" si="197"/>
        <v>11.75</v>
      </c>
      <c r="AA67" s="11">
        <v>0</v>
      </c>
      <c r="AB67" s="11">
        <f t="shared" si="198"/>
        <v>11.75</v>
      </c>
      <c r="AC67" s="11">
        <v>4.7</v>
      </c>
      <c r="AD67" s="11">
        <v>3</v>
      </c>
      <c r="AE67" s="11">
        <v>2.8</v>
      </c>
      <c r="AF67" s="11">
        <f t="shared" si="199"/>
        <v>2.9</v>
      </c>
      <c r="AG67" s="11">
        <f t="shared" si="200"/>
        <v>7.1</v>
      </c>
      <c r="AH67" s="11">
        <f t="shared" si="201"/>
        <v>11.8</v>
      </c>
      <c r="AI67" s="11">
        <v>0</v>
      </c>
      <c r="AJ67" s="11">
        <f t="shared" si="202"/>
        <v>11.8</v>
      </c>
      <c r="AK67" s="5">
        <f t="shared" si="203"/>
        <v>46.9</v>
      </c>
      <c r="AL67" s="10"/>
      <c r="AM67" s="10">
        <v>3</v>
      </c>
    </row>
    <row r="68" spans="1:40" ht="26" customHeight="1" x14ac:dyDescent="0.35">
      <c r="A68" s="10" t="s">
        <v>69</v>
      </c>
      <c r="B68" s="10">
        <v>2010</v>
      </c>
      <c r="C68" s="10" t="s">
        <v>18</v>
      </c>
      <c r="D68" s="10">
        <v>209</v>
      </c>
      <c r="E68" s="11">
        <v>3.9</v>
      </c>
      <c r="F68" s="11">
        <v>1.8</v>
      </c>
      <c r="G68" s="11">
        <v>1.7</v>
      </c>
      <c r="H68" s="11">
        <f t="shared" si="187"/>
        <v>1.75</v>
      </c>
      <c r="I68" s="11">
        <f t="shared" si="188"/>
        <v>8.25</v>
      </c>
      <c r="J68" s="11">
        <f t="shared" si="189"/>
        <v>12.15</v>
      </c>
      <c r="K68" s="11">
        <v>0</v>
      </c>
      <c r="L68" s="11">
        <f t="shared" si="190"/>
        <v>12.15</v>
      </c>
      <c r="M68" s="11">
        <v>3.7</v>
      </c>
      <c r="N68" s="11">
        <v>3.1</v>
      </c>
      <c r="O68" s="11">
        <v>3.2</v>
      </c>
      <c r="P68" s="11">
        <f t="shared" si="191"/>
        <v>3.1500000000000004</v>
      </c>
      <c r="Q68" s="11">
        <f t="shared" si="192"/>
        <v>6.85</v>
      </c>
      <c r="R68" s="11">
        <f t="shared" si="193"/>
        <v>10.55</v>
      </c>
      <c r="S68" s="11">
        <v>0</v>
      </c>
      <c r="T68" s="11">
        <f t="shared" si="194"/>
        <v>10.55</v>
      </c>
      <c r="U68" s="11">
        <v>4.7</v>
      </c>
      <c r="V68" s="11">
        <v>2.6</v>
      </c>
      <c r="W68" s="11">
        <v>2.9</v>
      </c>
      <c r="X68" s="11">
        <f t="shared" si="195"/>
        <v>2.75</v>
      </c>
      <c r="Y68" s="11">
        <f t="shared" si="196"/>
        <v>7.25</v>
      </c>
      <c r="Z68" s="11">
        <f t="shared" si="197"/>
        <v>11.95</v>
      </c>
      <c r="AA68" s="11">
        <v>0</v>
      </c>
      <c r="AB68" s="11">
        <f t="shared" si="198"/>
        <v>11.95</v>
      </c>
      <c r="AC68" s="11">
        <v>5.5</v>
      </c>
      <c r="AD68" s="11">
        <v>4</v>
      </c>
      <c r="AE68" s="11">
        <v>3.6</v>
      </c>
      <c r="AF68" s="11">
        <f t="shared" si="199"/>
        <v>3.8</v>
      </c>
      <c r="AG68" s="11">
        <f t="shared" si="200"/>
        <v>6.2</v>
      </c>
      <c r="AH68" s="11">
        <f t="shared" si="201"/>
        <v>11.7</v>
      </c>
      <c r="AI68" s="11">
        <v>0</v>
      </c>
      <c r="AJ68" s="11">
        <f t="shared" si="202"/>
        <v>11.7</v>
      </c>
      <c r="AK68" s="5">
        <f t="shared" si="203"/>
        <v>46.35</v>
      </c>
      <c r="AL68" s="10">
        <v>4</v>
      </c>
      <c r="AM68" s="10"/>
    </row>
    <row r="69" spans="1:40" ht="26" customHeight="1" x14ac:dyDescent="0.35">
      <c r="A69" s="10" t="s">
        <v>27</v>
      </c>
      <c r="B69" s="10">
        <v>2010</v>
      </c>
      <c r="C69" s="10" t="s">
        <v>26</v>
      </c>
      <c r="D69" s="10">
        <v>209</v>
      </c>
      <c r="E69" s="11">
        <v>3.9</v>
      </c>
      <c r="F69" s="11">
        <v>1.2</v>
      </c>
      <c r="G69" s="11">
        <v>1.2</v>
      </c>
      <c r="H69" s="11">
        <f t="shared" si="187"/>
        <v>1.2</v>
      </c>
      <c r="I69" s="11">
        <f t="shared" si="188"/>
        <v>8.8000000000000007</v>
      </c>
      <c r="J69" s="11">
        <f t="shared" si="189"/>
        <v>12.700000000000001</v>
      </c>
      <c r="K69" s="11">
        <v>0</v>
      </c>
      <c r="L69" s="11">
        <f t="shared" si="190"/>
        <v>12.700000000000001</v>
      </c>
      <c r="M69" s="11">
        <v>3.5</v>
      </c>
      <c r="N69" s="11">
        <v>3</v>
      </c>
      <c r="O69" s="11">
        <v>3</v>
      </c>
      <c r="P69" s="11">
        <f t="shared" si="191"/>
        <v>3</v>
      </c>
      <c r="Q69" s="11">
        <f t="shared" si="192"/>
        <v>7</v>
      </c>
      <c r="R69" s="11">
        <f t="shared" si="193"/>
        <v>10.5</v>
      </c>
      <c r="S69" s="11">
        <v>1</v>
      </c>
      <c r="T69" s="11">
        <f t="shared" si="194"/>
        <v>9.5</v>
      </c>
      <c r="U69" s="11">
        <v>3.8</v>
      </c>
      <c r="V69" s="11">
        <v>2.2000000000000002</v>
      </c>
      <c r="W69" s="11">
        <v>2.2000000000000002</v>
      </c>
      <c r="X69" s="11">
        <f t="shared" si="195"/>
        <v>2.2000000000000002</v>
      </c>
      <c r="Y69" s="11">
        <f t="shared" si="196"/>
        <v>7.8</v>
      </c>
      <c r="Z69" s="11">
        <f t="shared" si="197"/>
        <v>11.6</v>
      </c>
      <c r="AA69" s="11">
        <v>0.5</v>
      </c>
      <c r="AB69" s="11">
        <f t="shared" si="198"/>
        <v>11.1</v>
      </c>
      <c r="AC69" s="11">
        <v>4.3</v>
      </c>
      <c r="AD69" s="11">
        <v>3</v>
      </c>
      <c r="AE69" s="11">
        <v>2.6</v>
      </c>
      <c r="AF69" s="11">
        <f t="shared" si="199"/>
        <v>2.8</v>
      </c>
      <c r="AG69" s="11">
        <f t="shared" si="200"/>
        <v>7.2</v>
      </c>
      <c r="AH69" s="11">
        <f t="shared" si="201"/>
        <v>11.5</v>
      </c>
      <c r="AI69" s="11">
        <v>0</v>
      </c>
      <c r="AJ69" s="11">
        <f t="shared" si="202"/>
        <v>11.5</v>
      </c>
      <c r="AK69" s="5">
        <f t="shared" si="203"/>
        <v>44.800000000000004</v>
      </c>
      <c r="AL69" s="10">
        <v>5</v>
      </c>
      <c r="AM69" s="10"/>
    </row>
    <row r="70" spans="1:40" ht="26" customHeight="1" x14ac:dyDescent="0.35">
      <c r="A70" s="10" t="s">
        <v>148</v>
      </c>
      <c r="B70" s="10">
        <v>2009</v>
      </c>
      <c r="C70" s="10" t="s">
        <v>26</v>
      </c>
      <c r="D70" s="10">
        <v>209</v>
      </c>
      <c r="E70" s="11">
        <v>3.1</v>
      </c>
      <c r="F70" s="11">
        <v>1.8</v>
      </c>
      <c r="G70" s="11">
        <v>2</v>
      </c>
      <c r="H70" s="11">
        <f t="shared" si="187"/>
        <v>1.9</v>
      </c>
      <c r="I70" s="11">
        <f t="shared" si="188"/>
        <v>8.1</v>
      </c>
      <c r="J70" s="11">
        <f t="shared" si="189"/>
        <v>11.2</v>
      </c>
      <c r="K70" s="11">
        <v>0</v>
      </c>
      <c r="L70" s="11">
        <f t="shared" si="190"/>
        <v>11.2</v>
      </c>
      <c r="M70" s="11">
        <v>1.7</v>
      </c>
      <c r="N70" s="11">
        <v>3.3</v>
      </c>
      <c r="O70" s="11">
        <v>2.9</v>
      </c>
      <c r="P70" s="11">
        <f t="shared" si="191"/>
        <v>3.0999999999999996</v>
      </c>
      <c r="Q70" s="11">
        <f t="shared" si="192"/>
        <v>6.9</v>
      </c>
      <c r="R70" s="11">
        <f t="shared" si="193"/>
        <v>8.6</v>
      </c>
      <c r="S70" s="11">
        <v>3</v>
      </c>
      <c r="T70" s="11">
        <f t="shared" si="194"/>
        <v>5.6</v>
      </c>
      <c r="U70" s="11">
        <v>4.5</v>
      </c>
      <c r="V70" s="11">
        <v>1.8</v>
      </c>
      <c r="W70" s="11">
        <v>1.6</v>
      </c>
      <c r="X70" s="11">
        <f t="shared" si="195"/>
        <v>1.7000000000000002</v>
      </c>
      <c r="Y70" s="11">
        <f t="shared" si="196"/>
        <v>8.3000000000000007</v>
      </c>
      <c r="Z70" s="11">
        <f t="shared" si="197"/>
        <v>12.8</v>
      </c>
      <c r="AA70" s="11">
        <v>0</v>
      </c>
      <c r="AB70" s="11">
        <f t="shared" si="198"/>
        <v>12.8</v>
      </c>
      <c r="AC70" s="11">
        <v>4.9000000000000004</v>
      </c>
      <c r="AD70" s="11">
        <v>3.7</v>
      </c>
      <c r="AE70" s="11">
        <v>3.7</v>
      </c>
      <c r="AF70" s="11">
        <f t="shared" si="199"/>
        <v>3.7</v>
      </c>
      <c r="AG70" s="11">
        <f t="shared" si="200"/>
        <v>6.3</v>
      </c>
      <c r="AH70" s="11">
        <f t="shared" si="201"/>
        <v>11.2</v>
      </c>
      <c r="AI70" s="11">
        <v>0</v>
      </c>
      <c r="AJ70" s="11">
        <f t="shared" si="202"/>
        <v>11.2</v>
      </c>
      <c r="AK70" s="5">
        <f t="shared" si="203"/>
        <v>40.799999999999997</v>
      </c>
      <c r="AL70" s="10"/>
      <c r="AM70" s="10">
        <v>4</v>
      </c>
    </row>
    <row r="71" spans="1:40" ht="26" customHeight="1" x14ac:dyDescent="0.35">
      <c r="A71" s="10" t="s">
        <v>70</v>
      </c>
      <c r="B71" s="10">
        <v>2010</v>
      </c>
      <c r="C71" s="10" t="s">
        <v>18</v>
      </c>
      <c r="D71" s="10">
        <v>209</v>
      </c>
      <c r="E71" s="11">
        <v>0</v>
      </c>
      <c r="F71" s="11">
        <v>0</v>
      </c>
      <c r="G71" s="11">
        <v>0</v>
      </c>
      <c r="H71" s="11">
        <f t="shared" si="187"/>
        <v>0</v>
      </c>
      <c r="I71" s="11">
        <f t="shared" si="188"/>
        <v>10</v>
      </c>
      <c r="J71" s="11">
        <f t="shared" si="189"/>
        <v>10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 t="shared" si="191"/>
        <v>0</v>
      </c>
      <c r="Q71" s="11">
        <f t="shared" si="192"/>
        <v>10</v>
      </c>
      <c r="R71" s="11">
        <f t="shared" si="193"/>
        <v>10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f t="shared" si="195"/>
        <v>0</v>
      </c>
      <c r="Y71" s="11">
        <f t="shared" si="196"/>
        <v>10</v>
      </c>
      <c r="Z71" s="11">
        <f t="shared" si="197"/>
        <v>10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 t="shared" si="199"/>
        <v>0</v>
      </c>
      <c r="AG71" s="11">
        <f t="shared" si="200"/>
        <v>10</v>
      </c>
      <c r="AH71" s="11">
        <f t="shared" si="201"/>
        <v>10</v>
      </c>
      <c r="AI71" s="11">
        <v>0</v>
      </c>
      <c r="AJ71" s="11">
        <v>0</v>
      </c>
      <c r="AK71" s="5">
        <f t="shared" si="203"/>
        <v>0</v>
      </c>
      <c r="AL71" s="10"/>
      <c r="AM71" s="10"/>
    </row>
    <row r="72" spans="1:40" ht="26" customHeight="1" x14ac:dyDescent="0.35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8"/>
    </row>
    <row r="73" spans="1:40" ht="26" customHeight="1" x14ac:dyDescent="0.35">
      <c r="A73" s="9" t="s">
        <v>136</v>
      </c>
      <c r="E73" s="9" t="s">
        <v>1</v>
      </c>
      <c r="M73" s="9" t="s">
        <v>2</v>
      </c>
      <c r="U73" s="9" t="s">
        <v>3</v>
      </c>
      <c r="AC73" s="9" t="s">
        <v>4</v>
      </c>
      <c r="AK73" s="1" t="s">
        <v>5</v>
      </c>
    </row>
    <row r="74" spans="1:40" x14ac:dyDescent="0.35">
      <c r="E74" s="9" t="s">
        <v>6</v>
      </c>
      <c r="F74" s="9" t="s">
        <v>7</v>
      </c>
      <c r="G74" s="9" t="s">
        <v>8</v>
      </c>
      <c r="H74" s="9" t="s">
        <v>9</v>
      </c>
      <c r="I74" s="9" t="s">
        <v>10</v>
      </c>
      <c r="J74" s="9" t="s">
        <v>11</v>
      </c>
      <c r="K74" s="9" t="s">
        <v>12</v>
      </c>
      <c r="L74" s="9" t="s">
        <v>13</v>
      </c>
      <c r="M74" s="9" t="s">
        <v>6</v>
      </c>
      <c r="N74" s="9" t="s">
        <v>7</v>
      </c>
      <c r="O74" s="9" t="s">
        <v>8</v>
      </c>
      <c r="P74" s="9" t="s">
        <v>9</v>
      </c>
      <c r="Q74" s="9" t="s">
        <v>10</v>
      </c>
      <c r="R74" s="9" t="s">
        <v>11</v>
      </c>
      <c r="S74" s="9" t="s">
        <v>12</v>
      </c>
      <c r="T74" s="9" t="s">
        <v>13</v>
      </c>
      <c r="U74" s="9" t="s">
        <v>6</v>
      </c>
      <c r="V74" s="9" t="s">
        <v>7</v>
      </c>
      <c r="W74" s="9" t="s">
        <v>8</v>
      </c>
      <c r="X74" s="9" t="s">
        <v>9</v>
      </c>
      <c r="Y74" s="9" t="s">
        <v>10</v>
      </c>
      <c r="Z74" s="9" t="s">
        <v>11</v>
      </c>
      <c r="AA74" s="9" t="s">
        <v>12</v>
      </c>
      <c r="AB74" s="9" t="s">
        <v>13</v>
      </c>
      <c r="AC74" s="9" t="s">
        <v>6</v>
      </c>
      <c r="AD74" s="9" t="s">
        <v>7</v>
      </c>
      <c r="AE74" s="9" t="s">
        <v>8</v>
      </c>
      <c r="AF74" s="9" t="s">
        <v>9</v>
      </c>
      <c r="AG74" s="9" t="s">
        <v>10</v>
      </c>
      <c r="AH74" s="9" t="s">
        <v>11</v>
      </c>
      <c r="AI74" s="9" t="s">
        <v>12</v>
      </c>
      <c r="AJ74" s="9" t="s">
        <v>13</v>
      </c>
      <c r="AL74" s="9">
        <v>2011</v>
      </c>
      <c r="AM74" s="9">
        <v>2012</v>
      </c>
    </row>
    <row r="75" spans="1:40" ht="26" customHeight="1" x14ac:dyDescent="0.35">
      <c r="A75" s="10" t="s">
        <v>139</v>
      </c>
      <c r="B75" s="10">
        <v>2011</v>
      </c>
      <c r="C75" s="10" t="s">
        <v>18</v>
      </c>
      <c r="D75" s="10">
        <v>210</v>
      </c>
      <c r="E75" s="11">
        <v>3.9</v>
      </c>
      <c r="F75" s="11">
        <v>1.5</v>
      </c>
      <c r="G75" s="11">
        <v>1.3</v>
      </c>
      <c r="H75" s="11">
        <f t="shared" ref="H75:H80" si="204">AVERAGE(F75:G75)</f>
        <v>1.4</v>
      </c>
      <c r="I75" s="11">
        <f t="shared" ref="I75:I80" si="205">SUM(10-H75)</f>
        <v>8.6</v>
      </c>
      <c r="J75" s="11">
        <f t="shared" ref="J75:J80" si="206">SUM(E75+I75)</f>
        <v>12.5</v>
      </c>
      <c r="K75" s="11">
        <v>0</v>
      </c>
      <c r="L75" s="11">
        <f>SUM(J75-K75)</f>
        <v>12.5</v>
      </c>
      <c r="M75" s="11">
        <v>2.6</v>
      </c>
      <c r="N75" s="11">
        <v>2.2000000000000002</v>
      </c>
      <c r="O75" s="11">
        <v>2.8</v>
      </c>
      <c r="P75" s="11">
        <f t="shared" ref="P75:P80" si="207">AVERAGE(N75:O75)</f>
        <v>2.5</v>
      </c>
      <c r="Q75" s="11">
        <f t="shared" ref="Q75:Q80" si="208">SUM(10-P75)</f>
        <v>7.5</v>
      </c>
      <c r="R75" s="11">
        <f t="shared" ref="R75:R80" si="209">SUM(M75+Q75)</f>
        <v>10.1</v>
      </c>
      <c r="S75" s="11">
        <v>0</v>
      </c>
      <c r="T75" s="11">
        <f>SUM(R75-S75)</f>
        <v>10.1</v>
      </c>
      <c r="U75" s="11">
        <v>4.5</v>
      </c>
      <c r="V75" s="11">
        <v>2.5</v>
      </c>
      <c r="W75" s="11">
        <v>2.5</v>
      </c>
      <c r="X75" s="11">
        <f t="shared" ref="X75:X80" si="210">AVERAGE(V75:W75)</f>
        <v>2.5</v>
      </c>
      <c r="Y75" s="11">
        <f t="shared" ref="Y75:Y80" si="211">SUM(10-X75)</f>
        <v>7.5</v>
      </c>
      <c r="Z75" s="11">
        <f t="shared" ref="Z75:Z80" si="212">SUM(U75+Y75)</f>
        <v>12</v>
      </c>
      <c r="AA75" s="11">
        <v>0</v>
      </c>
      <c r="AB75" s="11">
        <f>SUM(Z75-AA75)</f>
        <v>12</v>
      </c>
      <c r="AC75" s="11">
        <v>4.7</v>
      </c>
      <c r="AD75" s="11">
        <v>3.1</v>
      </c>
      <c r="AE75" s="11">
        <v>3.3</v>
      </c>
      <c r="AF75" s="11">
        <f t="shared" ref="AF75:AF80" si="213">AVERAGE(AD75:AE75)</f>
        <v>3.2</v>
      </c>
      <c r="AG75" s="11">
        <f t="shared" ref="AG75:AG80" si="214">SUM(10-AF75)</f>
        <v>6.8</v>
      </c>
      <c r="AH75" s="11">
        <f t="shared" ref="AH75:AH80" si="215">SUM(AC75+AG75)</f>
        <v>11.5</v>
      </c>
      <c r="AI75" s="11">
        <v>0</v>
      </c>
      <c r="AJ75" s="11">
        <f>SUM(AH75-AI75)</f>
        <v>11.5</v>
      </c>
      <c r="AK75" s="5">
        <f t="shared" ref="AK75:AK80" si="216">SUM(AJ75+AB75+T75+L75)</f>
        <v>46.1</v>
      </c>
      <c r="AL75" s="10">
        <v>1</v>
      </c>
      <c r="AM75" s="10"/>
      <c r="AN75" s="9" t="s">
        <v>271</v>
      </c>
    </row>
    <row r="76" spans="1:40" ht="26" customHeight="1" x14ac:dyDescent="0.35">
      <c r="A76" s="10" t="s">
        <v>152</v>
      </c>
      <c r="B76" s="10">
        <v>2012</v>
      </c>
      <c r="C76" s="10" t="s">
        <v>53</v>
      </c>
      <c r="D76" s="10">
        <v>210</v>
      </c>
      <c r="E76" s="11">
        <v>3.1</v>
      </c>
      <c r="F76" s="11">
        <v>1.9</v>
      </c>
      <c r="G76" s="11">
        <v>2.2999999999999998</v>
      </c>
      <c r="H76" s="11">
        <f t="shared" si="204"/>
        <v>2.0999999999999996</v>
      </c>
      <c r="I76" s="11">
        <f t="shared" si="205"/>
        <v>7.9</v>
      </c>
      <c r="J76" s="11">
        <f t="shared" si="206"/>
        <v>11</v>
      </c>
      <c r="K76" s="11">
        <v>0</v>
      </c>
      <c r="L76" s="11">
        <f>SUM(J76-K76)</f>
        <v>11</v>
      </c>
      <c r="M76" s="11">
        <v>2.4</v>
      </c>
      <c r="N76" s="11">
        <v>2.8</v>
      </c>
      <c r="O76" s="11">
        <v>2.6</v>
      </c>
      <c r="P76" s="11">
        <f t="shared" si="207"/>
        <v>2.7</v>
      </c>
      <c r="Q76" s="11">
        <f t="shared" si="208"/>
        <v>7.3</v>
      </c>
      <c r="R76" s="11">
        <f t="shared" si="209"/>
        <v>9.6999999999999993</v>
      </c>
      <c r="S76" s="11">
        <v>1</v>
      </c>
      <c r="T76" s="11">
        <f>SUM(R76-S76)</f>
        <v>8.6999999999999993</v>
      </c>
      <c r="U76" s="11">
        <v>4.0999999999999996</v>
      </c>
      <c r="V76" s="11">
        <v>3.1</v>
      </c>
      <c r="W76" s="11">
        <v>2.9</v>
      </c>
      <c r="X76" s="11">
        <f t="shared" si="210"/>
        <v>3</v>
      </c>
      <c r="Y76" s="11">
        <f t="shared" si="211"/>
        <v>7</v>
      </c>
      <c r="Z76" s="11">
        <f t="shared" si="212"/>
        <v>11.1</v>
      </c>
      <c r="AA76" s="11">
        <v>0</v>
      </c>
      <c r="AB76" s="11">
        <f>SUM(Z76-AA76)</f>
        <v>11.1</v>
      </c>
      <c r="AC76" s="11">
        <v>4</v>
      </c>
      <c r="AD76" s="11">
        <v>2.2999999999999998</v>
      </c>
      <c r="AE76" s="11">
        <v>2.5</v>
      </c>
      <c r="AF76" s="11">
        <f t="shared" si="213"/>
        <v>2.4</v>
      </c>
      <c r="AG76" s="11">
        <f t="shared" si="214"/>
        <v>7.6</v>
      </c>
      <c r="AH76" s="11">
        <f t="shared" si="215"/>
        <v>11.6</v>
      </c>
      <c r="AI76" s="11">
        <v>0</v>
      </c>
      <c r="AJ76" s="11">
        <f>SUM(AH76-AI76)</f>
        <v>11.6</v>
      </c>
      <c r="AK76" s="5">
        <f t="shared" si="216"/>
        <v>42.4</v>
      </c>
      <c r="AL76" s="10"/>
      <c r="AM76" s="10">
        <v>1</v>
      </c>
      <c r="AN76" s="9" t="s">
        <v>271</v>
      </c>
    </row>
    <row r="77" spans="1:40" ht="26" customHeight="1" x14ac:dyDescent="0.35">
      <c r="A77" s="10" t="s">
        <v>154</v>
      </c>
      <c r="B77" s="10">
        <v>2012</v>
      </c>
      <c r="C77" s="10" t="s">
        <v>62</v>
      </c>
      <c r="D77" s="10">
        <v>210</v>
      </c>
      <c r="E77" s="11">
        <v>3.1</v>
      </c>
      <c r="F77" s="11">
        <v>1.3</v>
      </c>
      <c r="G77" s="11">
        <v>1.7</v>
      </c>
      <c r="H77" s="11">
        <f t="shared" si="204"/>
        <v>1.5</v>
      </c>
      <c r="I77" s="11">
        <f t="shared" si="205"/>
        <v>8.5</v>
      </c>
      <c r="J77" s="11">
        <f t="shared" si="206"/>
        <v>11.6</v>
      </c>
      <c r="K77" s="11">
        <v>0</v>
      </c>
      <c r="L77" s="11">
        <f>SUM(J77-K77)</f>
        <v>11.6</v>
      </c>
      <c r="M77" s="11">
        <v>1.1000000000000001</v>
      </c>
      <c r="N77" s="11">
        <v>3.1</v>
      </c>
      <c r="O77" s="11">
        <v>3</v>
      </c>
      <c r="P77" s="11">
        <f t="shared" si="207"/>
        <v>3.05</v>
      </c>
      <c r="Q77" s="11">
        <f t="shared" si="208"/>
        <v>6.95</v>
      </c>
      <c r="R77" s="11">
        <f t="shared" si="209"/>
        <v>8.0500000000000007</v>
      </c>
      <c r="S77" s="11">
        <v>3</v>
      </c>
      <c r="T77" s="11">
        <f>SUM(R77-S77)</f>
        <v>5.0500000000000007</v>
      </c>
      <c r="U77" s="11">
        <v>3.9</v>
      </c>
      <c r="V77" s="11">
        <v>1.7</v>
      </c>
      <c r="W77" s="11">
        <v>1.4</v>
      </c>
      <c r="X77" s="11">
        <f t="shared" si="210"/>
        <v>1.5499999999999998</v>
      </c>
      <c r="Y77" s="11">
        <f t="shared" si="211"/>
        <v>8.4499999999999993</v>
      </c>
      <c r="Z77" s="11">
        <f t="shared" si="212"/>
        <v>12.35</v>
      </c>
      <c r="AA77" s="11">
        <v>0</v>
      </c>
      <c r="AB77" s="11">
        <f>SUM(Z77-AA77)</f>
        <v>12.35</v>
      </c>
      <c r="AC77" s="11">
        <v>4.9000000000000004</v>
      </c>
      <c r="AD77" s="11">
        <v>2.8</v>
      </c>
      <c r="AE77" s="11">
        <v>2.8</v>
      </c>
      <c r="AF77" s="11">
        <f t="shared" si="213"/>
        <v>2.8</v>
      </c>
      <c r="AG77" s="11">
        <f t="shared" si="214"/>
        <v>7.2</v>
      </c>
      <c r="AH77" s="11">
        <f t="shared" si="215"/>
        <v>12.100000000000001</v>
      </c>
      <c r="AI77" s="11">
        <v>0</v>
      </c>
      <c r="AJ77" s="11">
        <f>SUM(AH77-AI77)</f>
        <v>12.100000000000001</v>
      </c>
      <c r="AK77" s="5">
        <f t="shared" si="216"/>
        <v>41.1</v>
      </c>
      <c r="AL77" s="10"/>
      <c r="AM77" s="10">
        <v>2</v>
      </c>
      <c r="AN77" s="9" t="s">
        <v>271</v>
      </c>
    </row>
    <row r="78" spans="1:40" ht="26" customHeight="1" x14ac:dyDescent="0.35">
      <c r="A78" s="10" t="s">
        <v>153</v>
      </c>
      <c r="B78" s="10">
        <v>2011</v>
      </c>
      <c r="C78" s="10" t="s">
        <v>62</v>
      </c>
      <c r="D78" s="10">
        <v>210</v>
      </c>
      <c r="E78" s="11">
        <v>3.1</v>
      </c>
      <c r="F78" s="11">
        <v>2.4</v>
      </c>
      <c r="G78" s="11">
        <v>2.1</v>
      </c>
      <c r="H78" s="11">
        <f t="shared" si="204"/>
        <v>2.25</v>
      </c>
      <c r="I78" s="11">
        <f t="shared" si="205"/>
        <v>7.75</v>
      </c>
      <c r="J78" s="11">
        <f t="shared" si="206"/>
        <v>10.85</v>
      </c>
      <c r="K78" s="11">
        <v>0</v>
      </c>
      <c r="L78" s="11">
        <f>SUM(J78-K78)</f>
        <v>10.85</v>
      </c>
      <c r="M78" s="11">
        <v>1.6</v>
      </c>
      <c r="N78" s="11">
        <v>2.8</v>
      </c>
      <c r="O78" s="11">
        <v>3</v>
      </c>
      <c r="P78" s="11">
        <f t="shared" si="207"/>
        <v>2.9</v>
      </c>
      <c r="Q78" s="11">
        <f t="shared" si="208"/>
        <v>7.1</v>
      </c>
      <c r="R78" s="11">
        <f t="shared" si="209"/>
        <v>8.6999999999999993</v>
      </c>
      <c r="S78" s="11">
        <v>3</v>
      </c>
      <c r="T78" s="11">
        <f>SUM(R78-S78)</f>
        <v>5.6999999999999993</v>
      </c>
      <c r="U78" s="11">
        <v>3.4</v>
      </c>
      <c r="V78" s="11">
        <v>3.6</v>
      </c>
      <c r="W78" s="11">
        <v>3.5</v>
      </c>
      <c r="X78" s="11">
        <f t="shared" si="210"/>
        <v>3.55</v>
      </c>
      <c r="Y78" s="11">
        <f t="shared" si="211"/>
        <v>6.45</v>
      </c>
      <c r="Z78" s="11">
        <f t="shared" si="212"/>
        <v>9.85</v>
      </c>
      <c r="AA78" s="11">
        <v>0</v>
      </c>
      <c r="AB78" s="11">
        <f>SUM(Z78-AA78)</f>
        <v>9.85</v>
      </c>
      <c r="AC78" s="11">
        <v>3.8</v>
      </c>
      <c r="AD78" s="11">
        <v>3.5</v>
      </c>
      <c r="AE78" s="11">
        <v>3.1</v>
      </c>
      <c r="AF78" s="11">
        <f t="shared" si="213"/>
        <v>3.3</v>
      </c>
      <c r="AG78" s="11">
        <f t="shared" si="214"/>
        <v>6.7</v>
      </c>
      <c r="AH78" s="11">
        <f t="shared" si="215"/>
        <v>10.5</v>
      </c>
      <c r="AI78" s="11">
        <v>0</v>
      </c>
      <c r="AJ78" s="11">
        <f>SUM(AH78-AI78)</f>
        <v>10.5</v>
      </c>
      <c r="AK78" s="5">
        <f t="shared" si="216"/>
        <v>36.9</v>
      </c>
      <c r="AL78" s="10">
        <v>2</v>
      </c>
      <c r="AM78" s="10"/>
    </row>
    <row r="79" spans="1:40" ht="26" customHeight="1" x14ac:dyDescent="0.35">
      <c r="A79" s="10" t="s">
        <v>33</v>
      </c>
      <c r="B79" s="10">
        <v>2012</v>
      </c>
      <c r="C79" s="10" t="s">
        <v>28</v>
      </c>
      <c r="D79" s="10">
        <v>210</v>
      </c>
      <c r="E79" s="11">
        <v>0</v>
      </c>
      <c r="F79" s="11">
        <v>0</v>
      </c>
      <c r="G79" s="11">
        <v>0</v>
      </c>
      <c r="H79" s="11">
        <f t="shared" si="204"/>
        <v>0</v>
      </c>
      <c r="I79" s="11">
        <f t="shared" si="205"/>
        <v>10</v>
      </c>
      <c r="J79" s="11">
        <f t="shared" si="206"/>
        <v>10</v>
      </c>
      <c r="K79" s="11">
        <v>0</v>
      </c>
      <c r="L79" s="11">
        <v>0</v>
      </c>
      <c r="M79" s="11">
        <v>2.2000000000000002</v>
      </c>
      <c r="N79" s="11">
        <v>4.4000000000000004</v>
      </c>
      <c r="O79" s="11">
        <v>4</v>
      </c>
      <c r="P79" s="11">
        <f t="shared" si="207"/>
        <v>4.2</v>
      </c>
      <c r="Q79" s="11">
        <f t="shared" si="208"/>
        <v>5.8</v>
      </c>
      <c r="R79" s="11">
        <f t="shared" si="209"/>
        <v>8</v>
      </c>
      <c r="S79" s="11">
        <v>3</v>
      </c>
      <c r="T79" s="11">
        <f>SUM(R79-S79)</f>
        <v>5</v>
      </c>
      <c r="U79" s="11">
        <v>2.2999999999999998</v>
      </c>
      <c r="V79" s="11">
        <v>3</v>
      </c>
      <c r="W79" s="11">
        <v>2.8</v>
      </c>
      <c r="X79" s="11">
        <f t="shared" si="210"/>
        <v>2.9</v>
      </c>
      <c r="Y79" s="11">
        <f t="shared" si="211"/>
        <v>7.1</v>
      </c>
      <c r="Z79" s="11">
        <f t="shared" si="212"/>
        <v>9.3999999999999986</v>
      </c>
      <c r="AA79" s="11">
        <v>0</v>
      </c>
      <c r="AB79" s="11">
        <f>SUM(Z79-AA79)</f>
        <v>9.3999999999999986</v>
      </c>
      <c r="AC79" s="11">
        <v>3.5</v>
      </c>
      <c r="AD79" s="11">
        <v>3.5</v>
      </c>
      <c r="AE79" s="11">
        <v>3.5</v>
      </c>
      <c r="AF79" s="11">
        <f t="shared" si="213"/>
        <v>3.5</v>
      </c>
      <c r="AG79" s="11">
        <f t="shared" si="214"/>
        <v>6.5</v>
      </c>
      <c r="AH79" s="11">
        <f t="shared" si="215"/>
        <v>10</v>
      </c>
      <c r="AI79" s="11">
        <v>0</v>
      </c>
      <c r="AJ79" s="11">
        <f>SUM(AH79-AI79)</f>
        <v>10</v>
      </c>
      <c r="AK79" s="5">
        <f t="shared" si="216"/>
        <v>24.4</v>
      </c>
      <c r="AL79" s="10"/>
      <c r="AM79" s="10">
        <v>3</v>
      </c>
    </row>
    <row r="80" spans="1:40" ht="26" customHeight="1" x14ac:dyDescent="0.35">
      <c r="A80" s="10" t="s">
        <v>137</v>
      </c>
      <c r="B80" s="10">
        <v>2011</v>
      </c>
      <c r="C80" s="10" t="s">
        <v>18</v>
      </c>
      <c r="D80" s="10">
        <v>210</v>
      </c>
      <c r="E80" s="11">
        <v>0</v>
      </c>
      <c r="F80" s="11">
        <v>0</v>
      </c>
      <c r="G80" s="11">
        <v>0</v>
      </c>
      <c r="H80" s="11">
        <f t="shared" si="204"/>
        <v>0</v>
      </c>
      <c r="I80" s="11">
        <f t="shared" si="205"/>
        <v>10</v>
      </c>
      <c r="J80" s="11">
        <f t="shared" si="206"/>
        <v>10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f t="shared" si="207"/>
        <v>0</v>
      </c>
      <c r="Q80" s="11">
        <f t="shared" si="208"/>
        <v>10</v>
      </c>
      <c r="R80" s="11">
        <f t="shared" si="209"/>
        <v>10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f t="shared" si="210"/>
        <v>0</v>
      </c>
      <c r="Y80" s="11">
        <f t="shared" si="211"/>
        <v>10</v>
      </c>
      <c r="Z80" s="11">
        <f t="shared" si="212"/>
        <v>10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 t="shared" si="213"/>
        <v>0</v>
      </c>
      <c r="AG80" s="11">
        <f t="shared" si="214"/>
        <v>10</v>
      </c>
      <c r="AH80" s="11">
        <f t="shared" si="215"/>
        <v>10</v>
      </c>
      <c r="AI80" s="11">
        <v>0</v>
      </c>
      <c r="AJ80" s="11">
        <v>0</v>
      </c>
      <c r="AK80" s="5">
        <f t="shared" si="216"/>
        <v>0</v>
      </c>
      <c r="AL80" s="10">
        <v>3</v>
      </c>
      <c r="AM80" s="10"/>
    </row>
    <row r="81" spans="1:39" ht="26" customHeight="1" x14ac:dyDescent="0.35"/>
    <row r="82" spans="1:39" ht="26" customHeight="1" x14ac:dyDescent="0.35">
      <c r="A82" s="9" t="s">
        <v>138</v>
      </c>
      <c r="E82" s="9" t="s">
        <v>1</v>
      </c>
      <c r="M82" s="9" t="s">
        <v>2</v>
      </c>
      <c r="U82" s="9" t="s">
        <v>3</v>
      </c>
      <c r="AC82" s="9" t="s">
        <v>4</v>
      </c>
      <c r="AK82" s="1" t="s">
        <v>5</v>
      </c>
    </row>
    <row r="83" spans="1:39" ht="26" customHeight="1" x14ac:dyDescent="0.35">
      <c r="E83" s="9" t="s">
        <v>6</v>
      </c>
      <c r="F83" s="9" t="s">
        <v>7</v>
      </c>
      <c r="G83" s="9" t="s">
        <v>8</v>
      </c>
      <c r="H83" s="9" t="s">
        <v>9</v>
      </c>
      <c r="I83" s="9" t="s">
        <v>10</v>
      </c>
      <c r="J83" s="9" t="s">
        <v>11</v>
      </c>
      <c r="K83" s="9" t="s">
        <v>12</v>
      </c>
      <c r="L83" s="9" t="s">
        <v>13</v>
      </c>
      <c r="M83" s="9" t="s">
        <v>6</v>
      </c>
      <c r="N83" s="9" t="s">
        <v>7</v>
      </c>
      <c r="O83" s="9" t="s">
        <v>8</v>
      </c>
      <c r="P83" s="9" t="s">
        <v>9</v>
      </c>
      <c r="Q83" s="9" t="s">
        <v>10</v>
      </c>
      <c r="R83" s="9" t="s">
        <v>11</v>
      </c>
      <c r="S83" s="9" t="s">
        <v>12</v>
      </c>
      <c r="T83" s="9" t="s">
        <v>13</v>
      </c>
      <c r="U83" s="9" t="s">
        <v>6</v>
      </c>
      <c r="V83" s="9" t="s">
        <v>7</v>
      </c>
      <c r="W83" s="9" t="s">
        <v>8</v>
      </c>
      <c r="X83" s="9" t="s">
        <v>9</v>
      </c>
      <c r="Y83" s="9" t="s">
        <v>10</v>
      </c>
      <c r="Z83" s="9" t="s">
        <v>11</v>
      </c>
      <c r="AA83" s="9" t="s">
        <v>12</v>
      </c>
      <c r="AB83" s="9" t="s">
        <v>13</v>
      </c>
      <c r="AC83" s="9" t="s">
        <v>6</v>
      </c>
      <c r="AD83" s="9" t="s">
        <v>7</v>
      </c>
      <c r="AE83" s="9" t="s">
        <v>8</v>
      </c>
      <c r="AF83" s="9" t="s">
        <v>9</v>
      </c>
      <c r="AG83" s="9" t="s">
        <v>10</v>
      </c>
      <c r="AH83" s="9" t="s">
        <v>11</v>
      </c>
      <c r="AI83" s="9" t="s">
        <v>12</v>
      </c>
      <c r="AJ83" s="9" t="s">
        <v>13</v>
      </c>
    </row>
    <row r="84" spans="1:39" ht="26" customHeight="1" x14ac:dyDescent="0.35">
      <c r="A84" s="10" t="s">
        <v>140</v>
      </c>
      <c r="B84" s="10">
        <v>2013</v>
      </c>
      <c r="C84" s="10" t="s">
        <v>18</v>
      </c>
      <c r="D84" s="10">
        <v>211</v>
      </c>
      <c r="E84" s="11">
        <v>3.1</v>
      </c>
      <c r="F84" s="11">
        <v>2.4</v>
      </c>
      <c r="G84" s="11">
        <v>2.5</v>
      </c>
      <c r="H84" s="11">
        <f t="shared" ref="H84:H85" si="217">AVERAGE(F84:G84)</f>
        <v>2.4500000000000002</v>
      </c>
      <c r="I84" s="11">
        <f t="shared" ref="I84:I85" si="218">SUM(10-H84)</f>
        <v>7.55</v>
      </c>
      <c r="J84" s="11">
        <f t="shared" ref="J84:J85" si="219">SUM(E84+I84)</f>
        <v>10.65</v>
      </c>
      <c r="K84" s="11">
        <v>0</v>
      </c>
      <c r="L84" s="11">
        <f t="shared" ref="L84:L85" si="220">SUM(J84-K84)</f>
        <v>10.65</v>
      </c>
      <c r="M84" s="11">
        <v>3.6</v>
      </c>
      <c r="N84" s="11">
        <v>2.9</v>
      </c>
      <c r="O84" s="11">
        <v>2.5</v>
      </c>
      <c r="P84" s="11">
        <f t="shared" ref="P84:P85" si="221">AVERAGE(N84:O84)</f>
        <v>2.7</v>
      </c>
      <c r="Q84" s="11">
        <f t="shared" ref="Q84:Q85" si="222">SUM(10-P84)</f>
        <v>7.3</v>
      </c>
      <c r="R84" s="11">
        <f t="shared" ref="R84:R85" si="223">SUM(M84+Q84)</f>
        <v>10.9</v>
      </c>
      <c r="S84" s="11">
        <v>0</v>
      </c>
      <c r="T84" s="11">
        <f t="shared" ref="T84:T85" si="224">SUM(R84-S84)</f>
        <v>10.9</v>
      </c>
      <c r="U84" s="11">
        <v>3.4</v>
      </c>
      <c r="V84" s="11">
        <v>2.6</v>
      </c>
      <c r="W84" s="11">
        <v>3</v>
      </c>
      <c r="X84" s="11">
        <f t="shared" ref="X84:X85" si="225">AVERAGE(V84:W84)</f>
        <v>2.8</v>
      </c>
      <c r="Y84" s="11">
        <f t="shared" ref="Y84:Y85" si="226">SUM(10-X84)</f>
        <v>7.2</v>
      </c>
      <c r="Z84" s="11">
        <f t="shared" ref="Z84:Z85" si="227">SUM(U84+Y84)</f>
        <v>10.6</v>
      </c>
      <c r="AA84" s="11">
        <v>0</v>
      </c>
      <c r="AB84" s="11">
        <f t="shared" ref="AB84:AB85" si="228">SUM(Z84-AA84)</f>
        <v>10.6</v>
      </c>
      <c r="AC84" s="11">
        <v>4.3</v>
      </c>
      <c r="AD84" s="11">
        <v>4.2</v>
      </c>
      <c r="AE84" s="11">
        <v>4.5999999999999996</v>
      </c>
      <c r="AF84" s="11">
        <f t="shared" ref="AF84:AF85" si="229">AVERAGE(AD84:AE84)</f>
        <v>4.4000000000000004</v>
      </c>
      <c r="AG84" s="11">
        <f t="shared" ref="AG84:AG85" si="230">SUM(10-AF84)</f>
        <v>5.6</v>
      </c>
      <c r="AH84" s="11">
        <f t="shared" ref="AH84:AH85" si="231">SUM(AC84+AG84)</f>
        <v>9.8999999999999986</v>
      </c>
      <c r="AI84" s="11">
        <v>0</v>
      </c>
      <c r="AJ84" s="11">
        <f t="shared" ref="AJ84:AJ85" si="232">SUM(AH84-AI84)</f>
        <v>9.8999999999999986</v>
      </c>
      <c r="AK84" s="5">
        <f t="shared" ref="AK84:AK85" si="233">SUM(AJ84+AB84+T84+L84)</f>
        <v>42.05</v>
      </c>
      <c r="AL84" s="10">
        <v>2</v>
      </c>
      <c r="AM84" s="10" t="s">
        <v>271</v>
      </c>
    </row>
    <row r="85" spans="1:39" ht="26" customHeight="1" x14ac:dyDescent="0.35">
      <c r="A85" s="10" t="s">
        <v>98</v>
      </c>
      <c r="B85" s="10">
        <v>2013</v>
      </c>
      <c r="C85" s="10" t="s">
        <v>18</v>
      </c>
      <c r="D85" s="10">
        <v>211</v>
      </c>
      <c r="E85" s="11">
        <v>3.1</v>
      </c>
      <c r="F85" s="11">
        <v>1.8</v>
      </c>
      <c r="G85" s="11">
        <v>1.8</v>
      </c>
      <c r="H85" s="11">
        <f t="shared" si="217"/>
        <v>1.8</v>
      </c>
      <c r="I85" s="11">
        <f t="shared" si="218"/>
        <v>8.1999999999999993</v>
      </c>
      <c r="J85" s="11">
        <f t="shared" si="219"/>
        <v>11.299999999999999</v>
      </c>
      <c r="K85" s="11">
        <v>0</v>
      </c>
      <c r="L85" s="11">
        <f t="shared" si="220"/>
        <v>11.299999999999999</v>
      </c>
      <c r="M85" s="11">
        <v>3.6</v>
      </c>
      <c r="N85" s="11">
        <v>1.5</v>
      </c>
      <c r="O85" s="11">
        <v>1.4</v>
      </c>
      <c r="P85" s="11">
        <f t="shared" si="221"/>
        <v>1.45</v>
      </c>
      <c r="Q85" s="11">
        <f t="shared" si="222"/>
        <v>8.5500000000000007</v>
      </c>
      <c r="R85" s="11">
        <f t="shared" si="223"/>
        <v>12.15</v>
      </c>
      <c r="S85" s="11">
        <v>0</v>
      </c>
      <c r="T85" s="11">
        <f t="shared" si="224"/>
        <v>12.15</v>
      </c>
      <c r="U85" s="11">
        <v>3.2</v>
      </c>
      <c r="V85" s="11">
        <v>2</v>
      </c>
      <c r="W85" s="11">
        <v>2</v>
      </c>
      <c r="X85" s="11">
        <f t="shared" si="225"/>
        <v>2</v>
      </c>
      <c r="Y85" s="11">
        <f t="shared" si="226"/>
        <v>8</v>
      </c>
      <c r="Z85" s="11">
        <f t="shared" si="227"/>
        <v>11.2</v>
      </c>
      <c r="AA85" s="11">
        <v>0</v>
      </c>
      <c r="AB85" s="11">
        <f t="shared" si="228"/>
        <v>11.2</v>
      </c>
      <c r="AC85" s="11">
        <v>4.5</v>
      </c>
      <c r="AD85" s="11">
        <v>3.8</v>
      </c>
      <c r="AE85" s="11">
        <v>3.4</v>
      </c>
      <c r="AF85" s="11">
        <f t="shared" si="229"/>
        <v>3.5999999999999996</v>
      </c>
      <c r="AG85" s="11">
        <f t="shared" si="230"/>
        <v>6.4</v>
      </c>
      <c r="AH85" s="11">
        <f t="shared" si="231"/>
        <v>10.9</v>
      </c>
      <c r="AI85" s="11">
        <v>0</v>
      </c>
      <c r="AJ85" s="11">
        <f t="shared" si="232"/>
        <v>10.9</v>
      </c>
      <c r="AK85" s="5">
        <f t="shared" si="233"/>
        <v>45.55</v>
      </c>
      <c r="AL85" s="10">
        <v>1</v>
      </c>
      <c r="AM85" s="10" t="s">
        <v>271</v>
      </c>
    </row>
    <row r="86" spans="1:39" x14ac:dyDescent="0.35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8"/>
    </row>
    <row r="87" spans="1:39" x14ac:dyDescent="0.3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8"/>
    </row>
    <row r="88" spans="1:39" x14ac:dyDescent="0.35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8"/>
    </row>
    <row r="89" spans="1:39" x14ac:dyDescent="0.3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8"/>
    </row>
    <row r="91" spans="1:39" x14ac:dyDescent="0.35">
      <c r="A91" s="9" t="s">
        <v>63</v>
      </c>
    </row>
    <row r="92" spans="1:39" x14ac:dyDescent="0.35">
      <c r="A92" s="9" t="s">
        <v>115</v>
      </c>
      <c r="B92" s="9">
        <v>1990</v>
      </c>
      <c r="C92" s="9" t="s">
        <v>26</v>
      </c>
      <c r="D92" s="9">
        <v>21230</v>
      </c>
      <c r="E92" s="9" t="s">
        <v>114</v>
      </c>
    </row>
    <row r="93" spans="1:39" x14ac:dyDescent="0.35">
      <c r="A93" s="9" t="s">
        <v>116</v>
      </c>
      <c r="B93" s="9">
        <v>1992</v>
      </c>
      <c r="C93" s="9" t="s">
        <v>26</v>
      </c>
      <c r="D93" s="9">
        <v>21230</v>
      </c>
      <c r="E93" s="9" t="s">
        <v>114</v>
      </c>
    </row>
    <row r="94" spans="1:39" x14ac:dyDescent="0.35">
      <c r="A94" s="9" t="s">
        <v>64</v>
      </c>
      <c r="B94" s="9">
        <v>1971</v>
      </c>
      <c r="C94" s="9" t="s">
        <v>28</v>
      </c>
      <c r="D94" s="9">
        <v>21250</v>
      </c>
      <c r="E94" s="9" t="s">
        <v>117</v>
      </c>
    </row>
    <row r="95" spans="1:39" x14ac:dyDescent="0.35">
      <c r="A95" s="9" t="s">
        <v>65</v>
      </c>
      <c r="B95" s="9">
        <v>1970</v>
      </c>
      <c r="C95" s="9" t="s">
        <v>28</v>
      </c>
      <c r="D95" s="9">
        <v>21250</v>
      </c>
      <c r="E95" s="9" t="s">
        <v>117</v>
      </c>
    </row>
    <row r="96" spans="1:39" x14ac:dyDescent="0.35">
      <c r="A96" s="9" t="s">
        <v>66</v>
      </c>
      <c r="B96" s="9">
        <v>1966</v>
      </c>
      <c r="C96" s="9" t="s">
        <v>62</v>
      </c>
      <c r="D96" s="9">
        <v>21255</v>
      </c>
      <c r="E96" s="9" t="s">
        <v>118</v>
      </c>
    </row>
    <row r="97" spans="1:5" x14ac:dyDescent="0.35">
      <c r="A97" s="9" t="s">
        <v>67</v>
      </c>
      <c r="B97" s="9">
        <v>1968</v>
      </c>
      <c r="C97" s="9" t="s">
        <v>28</v>
      </c>
      <c r="D97" s="9">
        <v>21255</v>
      </c>
      <c r="E97" s="9" t="s">
        <v>118</v>
      </c>
    </row>
  </sheetData>
  <sortState xmlns:xlrd2="http://schemas.microsoft.com/office/spreadsheetml/2017/richdata2" ref="A75:AK80">
    <sortCondition descending="1" ref="AK75:AK80"/>
  </sortState>
  <pageMargins left="0.70866141732283472" right="0.70866141732283472" top="0.78740157480314965" bottom="0.78740157480314965" header="0.31496062992125984" footer="0.31496062992125984"/>
  <pageSetup paperSize="9" orientation="landscape" blackAndWhite="1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ECF7-9366-4653-AE8F-A02E45A55527}">
  <dimension ref="A1:P73"/>
  <sheetViews>
    <sheetView view="pageBreakPreview" topLeftCell="A24" zoomScale="68" zoomScaleNormal="100" zoomScaleSheetLayoutView="68" workbookViewId="0">
      <selection activeCell="P45" sqref="P45"/>
    </sheetView>
  </sheetViews>
  <sheetFormatPr baseColWidth="10" defaultRowHeight="14.5" x14ac:dyDescent="0.35"/>
  <cols>
    <col min="1" max="1" width="19.453125" customWidth="1"/>
    <col min="2" max="2" width="6.1796875" customWidth="1"/>
    <col min="3" max="3" width="14.81640625" customWidth="1"/>
    <col min="4" max="4" width="5" customWidth="1"/>
    <col min="5" max="5" width="8.81640625" customWidth="1"/>
    <col min="6" max="6" width="9.1796875" customWidth="1"/>
    <col min="7" max="7" width="8.81640625" customWidth="1"/>
    <col min="9" max="9" width="8.6328125" customWidth="1"/>
    <col min="11" max="11" width="6.26953125" customWidth="1"/>
  </cols>
  <sheetData>
    <row r="1" spans="1:12" x14ac:dyDescent="0.35">
      <c r="A1" t="s">
        <v>213</v>
      </c>
    </row>
    <row r="3" spans="1:12" x14ac:dyDescent="0.35">
      <c r="A3" t="s">
        <v>214</v>
      </c>
      <c r="B3" t="s">
        <v>215</v>
      </c>
      <c r="L3" t="s">
        <v>1</v>
      </c>
    </row>
    <row r="4" spans="1:12" x14ac:dyDescent="0.35">
      <c r="E4" t="s">
        <v>6</v>
      </c>
      <c r="F4" t="s">
        <v>7</v>
      </c>
      <c r="G4" t="s">
        <v>8</v>
      </c>
      <c r="H4" t="s">
        <v>216</v>
      </c>
      <c r="I4" t="s">
        <v>10</v>
      </c>
      <c r="J4" t="s">
        <v>217</v>
      </c>
      <c r="K4" t="s">
        <v>218</v>
      </c>
      <c r="L4" t="s">
        <v>13</v>
      </c>
    </row>
    <row r="5" spans="1:12" ht="26" customHeight="1" x14ac:dyDescent="0.35">
      <c r="A5" s="3" t="s">
        <v>30</v>
      </c>
      <c r="B5" s="3">
        <v>2010</v>
      </c>
      <c r="C5" s="3" t="s">
        <v>17</v>
      </c>
      <c r="D5" s="3">
        <v>302</v>
      </c>
      <c r="E5" s="17"/>
      <c r="F5" s="17"/>
      <c r="G5" s="17"/>
      <c r="H5" s="17"/>
      <c r="I5" s="17"/>
      <c r="J5" s="17"/>
      <c r="K5" s="17"/>
      <c r="L5" s="17"/>
    </row>
    <row r="6" spans="1:12" ht="26" customHeight="1" x14ac:dyDescent="0.35">
      <c r="A6" s="3" t="s">
        <v>16</v>
      </c>
      <c r="B6" s="3">
        <v>2006</v>
      </c>
      <c r="C6" s="3" t="s">
        <v>17</v>
      </c>
      <c r="D6" s="3">
        <v>301</v>
      </c>
      <c r="E6" s="17"/>
      <c r="F6" s="17"/>
      <c r="G6" s="17"/>
      <c r="H6" s="17"/>
      <c r="I6" s="17"/>
      <c r="J6" s="17"/>
      <c r="K6" s="17"/>
      <c r="L6" s="17"/>
    </row>
    <row r="7" spans="1:12" ht="26" customHeight="1" x14ac:dyDescent="0.35">
      <c r="A7" s="3" t="s">
        <v>23</v>
      </c>
      <c r="B7" s="3">
        <v>2007</v>
      </c>
      <c r="C7" s="3" t="s">
        <v>17</v>
      </c>
      <c r="D7" s="3">
        <v>301</v>
      </c>
      <c r="E7" s="17"/>
      <c r="F7" s="17"/>
      <c r="G7" s="17"/>
      <c r="H7" s="17"/>
      <c r="I7" s="17"/>
      <c r="J7" s="17"/>
      <c r="K7" s="17"/>
      <c r="L7" s="17"/>
    </row>
    <row r="8" spans="1:12" ht="26" customHeight="1" x14ac:dyDescent="0.35">
      <c r="A8" s="3" t="s">
        <v>22</v>
      </c>
      <c r="B8" s="3">
        <v>2007</v>
      </c>
      <c r="C8" s="3" t="s">
        <v>17</v>
      </c>
      <c r="D8" s="3">
        <v>301</v>
      </c>
      <c r="E8" s="17"/>
      <c r="F8" s="17"/>
      <c r="G8" s="17"/>
      <c r="H8" s="17"/>
      <c r="I8" s="17"/>
      <c r="J8" s="17"/>
      <c r="K8" s="17"/>
      <c r="L8" s="17"/>
    </row>
    <row r="9" spans="1:12" ht="26" customHeight="1" x14ac:dyDescent="0.35">
      <c r="A9" s="3" t="s">
        <v>194</v>
      </c>
      <c r="B9" s="3">
        <v>2008</v>
      </c>
      <c r="C9" s="3" t="s">
        <v>17</v>
      </c>
      <c r="D9" s="3">
        <v>301</v>
      </c>
      <c r="E9" s="17"/>
      <c r="F9" s="17"/>
      <c r="G9" s="17"/>
      <c r="H9" s="17"/>
      <c r="I9" s="17"/>
      <c r="J9" s="17"/>
      <c r="K9" s="17"/>
      <c r="L9" s="17"/>
    </row>
    <row r="10" spans="1:12" ht="26" customHeight="1" x14ac:dyDescent="0.35">
      <c r="A10" s="3" t="s">
        <v>78</v>
      </c>
      <c r="B10" s="3">
        <v>2005</v>
      </c>
      <c r="C10" s="3" t="s">
        <v>17</v>
      </c>
      <c r="D10" s="3">
        <v>301</v>
      </c>
      <c r="E10" s="17"/>
      <c r="F10" s="17"/>
      <c r="G10" s="17"/>
      <c r="H10" s="17"/>
      <c r="I10" s="17"/>
      <c r="J10" s="17"/>
      <c r="K10" s="17"/>
      <c r="L10" s="17"/>
    </row>
    <row r="11" spans="1:12" ht="26" customHeight="1" x14ac:dyDescent="0.35">
      <c r="A11" s="3" t="s">
        <v>79</v>
      </c>
      <c r="B11" s="3">
        <v>2006</v>
      </c>
      <c r="C11" s="3" t="s">
        <v>17</v>
      </c>
      <c r="D11" s="3">
        <v>301</v>
      </c>
      <c r="E11" s="17"/>
      <c r="F11" s="17"/>
      <c r="G11" s="17"/>
      <c r="H11" s="17"/>
      <c r="I11" s="17"/>
      <c r="J11" s="17"/>
      <c r="K11" s="17"/>
      <c r="L11" s="17"/>
    </row>
    <row r="12" spans="1:12" ht="26" customHeight="1" x14ac:dyDescent="0.35">
      <c r="A12" s="3" t="s">
        <v>195</v>
      </c>
      <c r="B12" s="3">
        <v>2006</v>
      </c>
      <c r="C12" s="3" t="s">
        <v>17</v>
      </c>
      <c r="D12" s="3">
        <v>301</v>
      </c>
      <c r="E12" s="17"/>
      <c r="F12" s="17"/>
      <c r="G12" s="17"/>
      <c r="H12" s="17"/>
      <c r="I12" s="17"/>
      <c r="J12" s="17"/>
      <c r="K12" s="17"/>
      <c r="L12" s="17"/>
    </row>
    <row r="13" spans="1:12" ht="26" customHeight="1" x14ac:dyDescent="0.35">
      <c r="A13" s="3" t="s">
        <v>61</v>
      </c>
      <c r="B13" s="3">
        <v>2008</v>
      </c>
      <c r="C13" s="3" t="s">
        <v>18</v>
      </c>
      <c r="D13" s="3">
        <v>301</v>
      </c>
      <c r="E13" s="17"/>
      <c r="F13" s="17"/>
      <c r="G13" s="17"/>
      <c r="H13" s="17"/>
      <c r="I13" s="17"/>
      <c r="J13" s="17"/>
      <c r="K13" s="17"/>
      <c r="L13" s="17"/>
    </row>
    <row r="14" spans="1:12" ht="26" customHeight="1" x14ac:dyDescent="0.35">
      <c r="A14" s="3" t="s">
        <v>209</v>
      </c>
      <c r="B14" s="3">
        <v>2008</v>
      </c>
      <c r="C14" s="3" t="s">
        <v>14</v>
      </c>
      <c r="D14" s="3">
        <v>301</v>
      </c>
      <c r="E14" s="17"/>
      <c r="F14" s="17"/>
      <c r="G14" s="17"/>
      <c r="H14" s="17"/>
      <c r="I14" s="17"/>
      <c r="J14" s="17"/>
      <c r="K14" s="17"/>
      <c r="L14" s="17"/>
    </row>
    <row r="15" spans="1:12" ht="26" customHeight="1" x14ac:dyDescent="0.35">
      <c r="A15" s="3" t="s">
        <v>29</v>
      </c>
      <c r="B15" s="3">
        <v>2009</v>
      </c>
      <c r="C15" s="3" t="s">
        <v>14</v>
      </c>
      <c r="D15" s="3">
        <v>302</v>
      </c>
      <c r="E15" s="17"/>
      <c r="F15" s="17"/>
      <c r="G15" s="17"/>
      <c r="H15" s="17"/>
      <c r="I15" s="17"/>
      <c r="J15" s="17"/>
      <c r="K15" s="17"/>
      <c r="L15" s="17"/>
    </row>
    <row r="16" spans="1:12" ht="26" customHeight="1" x14ac:dyDescent="0.35">
      <c r="A16" s="3" t="s">
        <v>210</v>
      </c>
      <c r="B16" s="3">
        <v>2010</v>
      </c>
      <c r="C16" s="3" t="s">
        <v>14</v>
      </c>
      <c r="D16" s="3">
        <v>302</v>
      </c>
      <c r="E16" s="17"/>
      <c r="F16" s="17"/>
      <c r="G16" s="17"/>
      <c r="H16" s="17"/>
      <c r="I16" s="17"/>
      <c r="J16" s="17"/>
      <c r="K16" s="17"/>
      <c r="L16" s="17"/>
    </row>
    <row r="18" spans="1:12" x14ac:dyDescent="0.35">
      <c r="A18" s="1" t="s">
        <v>220</v>
      </c>
      <c r="B18" t="s">
        <v>243</v>
      </c>
      <c r="L18" t="s">
        <v>1</v>
      </c>
    </row>
    <row r="19" spans="1:12" x14ac:dyDescent="0.35">
      <c r="E19" t="s">
        <v>6</v>
      </c>
      <c r="F19" t="s">
        <v>7</v>
      </c>
      <c r="G19" t="s">
        <v>8</v>
      </c>
      <c r="H19" t="s">
        <v>216</v>
      </c>
      <c r="I19" t="s">
        <v>10</v>
      </c>
      <c r="J19" t="s">
        <v>217</v>
      </c>
      <c r="K19" t="s">
        <v>218</v>
      </c>
      <c r="L19" t="s">
        <v>13</v>
      </c>
    </row>
    <row r="20" spans="1:12" ht="26" customHeight="1" x14ac:dyDescent="0.35">
      <c r="A20" s="3" t="s">
        <v>71</v>
      </c>
      <c r="B20" s="3">
        <v>2010</v>
      </c>
      <c r="C20" s="3" t="s">
        <v>18</v>
      </c>
      <c r="D20" s="3">
        <v>302</v>
      </c>
      <c r="E20" s="17"/>
      <c r="F20" s="17"/>
      <c r="G20" s="17"/>
      <c r="H20" s="17"/>
      <c r="I20" s="17"/>
      <c r="J20" s="17"/>
      <c r="K20" s="17"/>
      <c r="L20" s="17"/>
    </row>
    <row r="21" spans="1:12" ht="26" customHeight="1" x14ac:dyDescent="0.35">
      <c r="A21" s="3" t="s">
        <v>158</v>
      </c>
      <c r="B21" s="3">
        <v>2010</v>
      </c>
      <c r="C21" s="3" t="s">
        <v>18</v>
      </c>
      <c r="D21" s="3">
        <v>302</v>
      </c>
      <c r="E21" s="17"/>
      <c r="F21" s="17"/>
      <c r="G21" s="17"/>
      <c r="H21" s="17"/>
      <c r="I21" s="17"/>
      <c r="J21" s="17"/>
      <c r="K21" s="17"/>
      <c r="L21" s="17"/>
    </row>
    <row r="22" spans="1:12" ht="26" customHeight="1" x14ac:dyDescent="0.35">
      <c r="A22" s="3" t="s">
        <v>253</v>
      </c>
      <c r="B22" s="3">
        <v>2006</v>
      </c>
      <c r="C22" s="3" t="s">
        <v>254</v>
      </c>
      <c r="D22" s="3">
        <v>301</v>
      </c>
      <c r="E22" s="17"/>
      <c r="F22" s="17"/>
      <c r="G22" s="17"/>
      <c r="H22" s="17"/>
      <c r="I22" s="17"/>
      <c r="J22" s="17"/>
      <c r="K22" s="17"/>
      <c r="L22" s="17"/>
    </row>
    <row r="23" spans="1:12" ht="26" customHeight="1" x14ac:dyDescent="0.35">
      <c r="A23" s="3" t="s">
        <v>80</v>
      </c>
      <c r="B23" s="3">
        <v>2010</v>
      </c>
      <c r="C23" s="3" t="s">
        <v>53</v>
      </c>
      <c r="D23" s="3">
        <v>302</v>
      </c>
      <c r="E23" s="17"/>
      <c r="F23" s="17"/>
      <c r="G23" s="17"/>
      <c r="H23" s="17"/>
      <c r="I23" s="17"/>
      <c r="J23" s="17"/>
      <c r="K23" s="17"/>
      <c r="L23" s="17"/>
    </row>
    <row r="24" spans="1:12" ht="26" customHeight="1" x14ac:dyDescent="0.35">
      <c r="A24" s="3" t="s">
        <v>90</v>
      </c>
      <c r="B24" s="3">
        <v>2011</v>
      </c>
      <c r="C24" s="3" t="s">
        <v>26</v>
      </c>
      <c r="D24" s="3">
        <v>303</v>
      </c>
      <c r="E24" s="17"/>
      <c r="F24" s="17"/>
      <c r="G24" s="17"/>
      <c r="H24" s="17"/>
      <c r="I24" s="17"/>
      <c r="J24" s="17"/>
      <c r="K24" s="17"/>
      <c r="L24" s="17"/>
    </row>
    <row r="25" spans="1:12" ht="26" customHeight="1" x14ac:dyDescent="0.35">
      <c r="A25" s="3" t="s">
        <v>32</v>
      </c>
      <c r="B25" s="3">
        <v>2011</v>
      </c>
      <c r="C25" s="3" t="s">
        <v>26</v>
      </c>
      <c r="D25" s="3">
        <v>303</v>
      </c>
      <c r="E25" s="17"/>
      <c r="F25" s="17"/>
      <c r="G25" s="17"/>
      <c r="H25" s="17"/>
      <c r="I25" s="17"/>
      <c r="J25" s="17"/>
      <c r="K25" s="17"/>
      <c r="L25" s="17"/>
    </row>
    <row r="26" spans="1:12" ht="26" customHeight="1" x14ac:dyDescent="0.35">
      <c r="A26" s="3" t="s">
        <v>91</v>
      </c>
      <c r="B26" s="3">
        <v>2012</v>
      </c>
      <c r="C26" s="3" t="s">
        <v>26</v>
      </c>
      <c r="D26" s="3">
        <v>303</v>
      </c>
      <c r="E26" s="17"/>
      <c r="F26" s="17"/>
      <c r="G26" s="17"/>
      <c r="H26" s="17"/>
      <c r="I26" s="17"/>
      <c r="J26" s="17"/>
      <c r="K26" s="17"/>
      <c r="L26" s="17"/>
    </row>
    <row r="27" spans="1:12" ht="26" customHeight="1" x14ac:dyDescent="0.35">
      <c r="A27" s="3" t="s">
        <v>92</v>
      </c>
      <c r="B27" s="3">
        <v>2012</v>
      </c>
      <c r="C27" s="3" t="s">
        <v>26</v>
      </c>
      <c r="D27" s="3">
        <v>303</v>
      </c>
      <c r="E27" s="17"/>
      <c r="F27" s="17"/>
      <c r="G27" s="17"/>
      <c r="H27" s="17"/>
      <c r="I27" s="17"/>
      <c r="J27" s="17"/>
      <c r="K27" s="17"/>
      <c r="L27" s="17"/>
    </row>
    <row r="28" spans="1:12" ht="26" customHeight="1" x14ac:dyDescent="0.35">
      <c r="A28" s="3" t="s">
        <v>74</v>
      </c>
      <c r="B28" s="3">
        <v>2011</v>
      </c>
      <c r="C28" s="3" t="s">
        <v>53</v>
      </c>
      <c r="D28" s="3">
        <v>303</v>
      </c>
      <c r="E28" s="17"/>
      <c r="F28" s="17"/>
      <c r="G28" s="17"/>
      <c r="H28" s="17"/>
      <c r="I28" s="17"/>
      <c r="J28" s="17"/>
      <c r="K28" s="17"/>
      <c r="L28" s="17"/>
    </row>
    <row r="29" spans="1:12" ht="26" customHeight="1" x14ac:dyDescent="0.35">
      <c r="A29" s="7" t="s">
        <v>81</v>
      </c>
      <c r="B29" s="7">
        <v>2011</v>
      </c>
      <c r="C29" s="3" t="s">
        <v>53</v>
      </c>
      <c r="D29" s="3">
        <v>303</v>
      </c>
      <c r="E29" s="17"/>
      <c r="F29" s="17"/>
      <c r="G29" s="17"/>
      <c r="H29" s="17"/>
      <c r="I29" s="17"/>
      <c r="J29" s="17"/>
      <c r="K29" s="17"/>
      <c r="L29" s="17"/>
    </row>
    <row r="30" spans="1:12" ht="26" customHeight="1" x14ac:dyDescent="0.35">
      <c r="A30" s="3" t="s">
        <v>75</v>
      </c>
      <c r="B30" s="3">
        <v>2011</v>
      </c>
      <c r="C30" s="3" t="s">
        <v>53</v>
      </c>
      <c r="D30" s="3">
        <v>303</v>
      </c>
      <c r="E30" s="17"/>
      <c r="F30" s="17"/>
      <c r="G30" s="17"/>
      <c r="H30" s="17"/>
      <c r="I30" s="17"/>
      <c r="J30" s="17"/>
      <c r="K30" s="17"/>
      <c r="L30" s="17"/>
    </row>
    <row r="31" spans="1:12" ht="26" customHeight="1" x14ac:dyDescent="0.35">
      <c r="A31" s="3" t="s">
        <v>193</v>
      </c>
      <c r="B31" s="3">
        <v>2011</v>
      </c>
      <c r="C31" s="3" t="s">
        <v>17</v>
      </c>
      <c r="D31" s="3">
        <v>303</v>
      </c>
      <c r="E31" s="17"/>
      <c r="F31" s="17"/>
      <c r="G31" s="17"/>
      <c r="H31" s="17"/>
      <c r="I31" s="17"/>
      <c r="J31" s="17"/>
      <c r="K31" s="17"/>
      <c r="L31" s="17"/>
    </row>
    <row r="33" spans="1:16" x14ac:dyDescent="0.35">
      <c r="A33" s="1" t="s">
        <v>219</v>
      </c>
      <c r="B33" t="s">
        <v>221</v>
      </c>
      <c r="L33" t="s">
        <v>1</v>
      </c>
    </row>
    <row r="34" spans="1:16" x14ac:dyDescent="0.35">
      <c r="E34" t="s">
        <v>6</v>
      </c>
      <c r="F34" t="s">
        <v>7</v>
      </c>
      <c r="G34" t="s">
        <v>8</v>
      </c>
      <c r="H34" t="s">
        <v>216</v>
      </c>
      <c r="I34" t="s">
        <v>10</v>
      </c>
      <c r="J34" t="s">
        <v>217</v>
      </c>
      <c r="K34" t="s">
        <v>218</v>
      </c>
      <c r="L34" t="s">
        <v>13</v>
      </c>
    </row>
    <row r="35" spans="1:16" ht="26" customHeight="1" x14ac:dyDescent="0.35">
      <c r="A35" s="3" t="s">
        <v>159</v>
      </c>
      <c r="B35" s="3">
        <v>2011</v>
      </c>
      <c r="C35" s="3" t="s">
        <v>18</v>
      </c>
      <c r="D35" s="3">
        <v>303</v>
      </c>
      <c r="E35" s="17"/>
      <c r="F35" s="17"/>
      <c r="G35" s="17"/>
      <c r="H35" s="17"/>
      <c r="I35" s="17"/>
      <c r="J35" s="17"/>
      <c r="K35" s="17"/>
      <c r="L35" s="17"/>
    </row>
    <row r="36" spans="1:16" ht="26" customHeight="1" x14ac:dyDescent="0.35">
      <c r="A36" s="3" t="s">
        <v>38</v>
      </c>
      <c r="B36" s="3">
        <v>2012</v>
      </c>
      <c r="C36" s="3" t="s">
        <v>18</v>
      </c>
      <c r="D36" s="3">
        <v>303</v>
      </c>
      <c r="E36" s="17"/>
      <c r="F36" s="17"/>
      <c r="G36" s="17"/>
      <c r="H36" s="17"/>
      <c r="I36" s="17"/>
      <c r="J36" s="17"/>
      <c r="K36" s="17"/>
      <c r="L36" s="17"/>
    </row>
    <row r="37" spans="1:16" ht="26" customHeight="1" x14ac:dyDescent="0.35">
      <c r="A37" s="3" t="s">
        <v>39</v>
      </c>
      <c r="B37" s="3">
        <v>2012</v>
      </c>
      <c r="C37" s="3" t="s">
        <v>18</v>
      </c>
      <c r="D37" s="3">
        <v>303</v>
      </c>
      <c r="E37" s="17"/>
      <c r="F37" s="17"/>
      <c r="G37" s="17"/>
      <c r="H37" s="17"/>
      <c r="I37" s="17"/>
      <c r="J37" s="17"/>
      <c r="K37" s="17"/>
      <c r="L37" s="17"/>
    </row>
    <row r="38" spans="1:16" ht="26" customHeight="1" x14ac:dyDescent="0.35">
      <c r="A38" s="3" t="s">
        <v>160</v>
      </c>
      <c r="B38" s="3">
        <v>2011</v>
      </c>
      <c r="C38" s="3" t="s">
        <v>18</v>
      </c>
      <c r="D38" s="3">
        <v>303</v>
      </c>
      <c r="E38" s="17"/>
      <c r="F38" s="17"/>
      <c r="G38" s="17"/>
      <c r="H38" s="17"/>
      <c r="I38" s="17"/>
      <c r="J38" s="17"/>
      <c r="K38" s="17"/>
      <c r="L38" s="17"/>
    </row>
    <row r="39" spans="1:16" ht="26" customHeight="1" x14ac:dyDescent="0.35">
      <c r="A39" s="3" t="s">
        <v>97</v>
      </c>
      <c r="B39" s="3">
        <v>2011</v>
      </c>
      <c r="C39" s="3" t="s">
        <v>18</v>
      </c>
      <c r="D39" s="3">
        <v>303</v>
      </c>
      <c r="E39" s="17"/>
      <c r="F39" s="17"/>
      <c r="G39" s="17"/>
      <c r="H39" s="17"/>
      <c r="I39" s="17"/>
      <c r="J39" s="17"/>
      <c r="K39" s="17"/>
      <c r="L39" s="17"/>
    </row>
    <row r="40" spans="1:16" ht="26" customHeight="1" x14ac:dyDescent="0.35">
      <c r="A40" s="3" t="s">
        <v>161</v>
      </c>
      <c r="B40" s="3">
        <v>2012</v>
      </c>
      <c r="C40" s="3" t="s">
        <v>18</v>
      </c>
      <c r="D40" s="3">
        <v>303</v>
      </c>
      <c r="E40" s="17"/>
      <c r="F40" s="17"/>
      <c r="G40" s="17"/>
      <c r="H40" s="17"/>
      <c r="I40" s="17"/>
      <c r="J40" s="17"/>
      <c r="K40" s="17"/>
      <c r="L40" s="17"/>
    </row>
    <row r="41" spans="1:16" ht="26" customHeight="1" x14ac:dyDescent="0.35">
      <c r="A41" s="3" t="s">
        <v>37</v>
      </c>
      <c r="B41" s="3">
        <v>2012</v>
      </c>
      <c r="C41" s="3" t="s">
        <v>18</v>
      </c>
      <c r="D41" s="3">
        <v>303</v>
      </c>
      <c r="E41" s="17"/>
      <c r="F41" s="17"/>
      <c r="G41" s="17"/>
      <c r="H41" s="17"/>
      <c r="I41" s="17"/>
      <c r="J41" s="17"/>
      <c r="K41" s="17"/>
      <c r="L41" s="17"/>
    </row>
    <row r="42" spans="1:16" ht="26" customHeight="1" x14ac:dyDescent="0.35">
      <c r="A42" s="3" t="s">
        <v>121</v>
      </c>
      <c r="B42" s="3">
        <v>2011</v>
      </c>
      <c r="C42" s="3" t="s">
        <v>14</v>
      </c>
      <c r="D42" s="3">
        <v>303</v>
      </c>
      <c r="E42" s="17"/>
      <c r="F42" s="17"/>
      <c r="G42" s="17"/>
      <c r="H42" s="17"/>
      <c r="I42" s="17"/>
      <c r="J42" s="17"/>
      <c r="K42" s="17"/>
      <c r="L42" s="17"/>
    </row>
    <row r="43" spans="1:16" ht="26" customHeight="1" x14ac:dyDescent="0.35">
      <c r="A43" s="3" t="s">
        <v>211</v>
      </c>
      <c r="B43" s="3">
        <v>2011</v>
      </c>
      <c r="C43" s="3" t="s">
        <v>14</v>
      </c>
      <c r="D43" s="3">
        <v>303</v>
      </c>
      <c r="E43" s="17"/>
      <c r="F43" s="17"/>
      <c r="G43" s="17"/>
      <c r="H43" s="17"/>
      <c r="I43" s="17"/>
      <c r="J43" s="17"/>
      <c r="K43" s="17"/>
      <c r="L43" s="17"/>
    </row>
    <row r="44" spans="1:16" ht="26" customHeight="1" x14ac:dyDescent="0.35">
      <c r="A44" s="3" t="s">
        <v>212</v>
      </c>
      <c r="B44" s="3">
        <v>2011</v>
      </c>
      <c r="C44" s="3" t="s">
        <v>14</v>
      </c>
      <c r="D44" s="3">
        <v>303</v>
      </c>
      <c r="E44" s="17"/>
      <c r="F44" s="17"/>
      <c r="G44" s="17"/>
      <c r="H44" s="17"/>
      <c r="I44" s="17"/>
      <c r="J44" s="17"/>
      <c r="K44" s="17"/>
      <c r="L44" s="17"/>
      <c r="P44" t="s">
        <v>267</v>
      </c>
    </row>
    <row r="46" spans="1:16" x14ac:dyDescent="0.35">
      <c r="A46" s="1" t="s">
        <v>222</v>
      </c>
      <c r="B46" t="s">
        <v>256</v>
      </c>
      <c r="L46" t="s">
        <v>1</v>
      </c>
    </row>
    <row r="47" spans="1:16" x14ac:dyDescent="0.35">
      <c r="E47" t="s">
        <v>6</v>
      </c>
      <c r="F47" t="s">
        <v>7</v>
      </c>
      <c r="G47" t="s">
        <v>8</v>
      </c>
      <c r="H47" t="s">
        <v>216</v>
      </c>
      <c r="I47" t="s">
        <v>10</v>
      </c>
      <c r="J47" t="s">
        <v>217</v>
      </c>
      <c r="K47" t="s">
        <v>218</v>
      </c>
      <c r="L47" t="s">
        <v>13</v>
      </c>
    </row>
    <row r="48" spans="1:16" ht="26" customHeight="1" x14ac:dyDescent="0.35">
      <c r="A48" s="17" t="s">
        <v>255</v>
      </c>
      <c r="B48" s="17">
        <v>2010</v>
      </c>
      <c r="C48" s="17" t="s">
        <v>28</v>
      </c>
      <c r="D48" s="17">
        <v>302</v>
      </c>
      <c r="E48" s="17"/>
      <c r="F48" s="17"/>
      <c r="G48" s="17"/>
      <c r="H48" s="17"/>
      <c r="I48" s="17"/>
      <c r="J48" s="17"/>
      <c r="K48" s="17"/>
      <c r="L48" s="17"/>
    </row>
    <row r="49" spans="1:12" ht="26" customHeight="1" x14ac:dyDescent="0.35">
      <c r="A49" s="3" t="s">
        <v>36</v>
      </c>
      <c r="B49" s="3">
        <v>2012</v>
      </c>
      <c r="C49" s="3" t="s">
        <v>28</v>
      </c>
      <c r="D49" s="3">
        <v>303</v>
      </c>
      <c r="E49" s="17"/>
      <c r="F49" s="17"/>
      <c r="G49" s="17"/>
      <c r="H49" s="17"/>
      <c r="I49" s="17"/>
      <c r="J49" s="17"/>
      <c r="K49" s="17"/>
      <c r="L49" s="17"/>
    </row>
    <row r="50" spans="1:12" ht="26" customHeight="1" x14ac:dyDescent="0.35">
      <c r="A50" s="3" t="s">
        <v>35</v>
      </c>
      <c r="B50" s="3">
        <v>2012</v>
      </c>
      <c r="C50" s="3" t="s">
        <v>28</v>
      </c>
      <c r="D50" s="3">
        <v>303</v>
      </c>
      <c r="E50" s="17"/>
      <c r="F50" s="17"/>
      <c r="G50" s="17"/>
      <c r="H50" s="17"/>
      <c r="I50" s="17"/>
      <c r="J50" s="17"/>
      <c r="K50" s="17"/>
      <c r="L50" s="17"/>
    </row>
    <row r="51" spans="1:12" ht="26" customHeight="1" x14ac:dyDescent="0.35">
      <c r="A51" s="3" t="s">
        <v>84</v>
      </c>
      <c r="B51" s="3">
        <v>2015</v>
      </c>
      <c r="C51" s="3" t="s">
        <v>28</v>
      </c>
      <c r="D51" s="3">
        <v>305</v>
      </c>
      <c r="E51" s="17"/>
      <c r="F51" s="17"/>
      <c r="G51" s="17"/>
      <c r="H51" s="17"/>
      <c r="I51" s="17"/>
      <c r="J51" s="17"/>
      <c r="K51" s="17"/>
      <c r="L51" s="17"/>
    </row>
    <row r="52" spans="1:12" ht="26" customHeight="1" x14ac:dyDescent="0.35">
      <c r="A52" s="3" t="s">
        <v>196</v>
      </c>
      <c r="B52" s="3">
        <v>2015</v>
      </c>
      <c r="C52" s="3" t="s">
        <v>28</v>
      </c>
      <c r="D52" s="3">
        <v>305</v>
      </c>
      <c r="E52" s="17"/>
      <c r="F52" s="17"/>
      <c r="G52" s="17"/>
      <c r="H52" s="17"/>
      <c r="I52" s="17"/>
      <c r="J52" s="17"/>
      <c r="K52" s="17"/>
      <c r="L52" s="17"/>
    </row>
    <row r="53" spans="1:12" ht="26" customHeight="1" x14ac:dyDescent="0.35">
      <c r="A53" s="3" t="s">
        <v>197</v>
      </c>
      <c r="B53" s="3">
        <v>2015</v>
      </c>
      <c r="C53" s="3" t="s">
        <v>28</v>
      </c>
      <c r="D53" s="3">
        <v>305</v>
      </c>
      <c r="E53" s="17"/>
      <c r="F53" s="17"/>
      <c r="G53" s="17"/>
      <c r="H53" s="17"/>
      <c r="I53" s="17"/>
      <c r="J53" s="17"/>
      <c r="K53" s="17"/>
      <c r="L53" s="17"/>
    </row>
    <row r="54" spans="1:12" ht="26" customHeight="1" x14ac:dyDescent="0.35">
      <c r="A54" s="3" t="s">
        <v>199</v>
      </c>
      <c r="B54" s="3">
        <v>2015</v>
      </c>
      <c r="C54" s="3" t="s">
        <v>62</v>
      </c>
      <c r="D54" s="3">
        <v>305</v>
      </c>
      <c r="E54" s="17"/>
      <c r="F54" s="17"/>
      <c r="G54" s="17"/>
      <c r="H54" s="17"/>
      <c r="I54" s="17"/>
      <c r="J54" s="17"/>
      <c r="K54" s="17"/>
      <c r="L54" s="17"/>
    </row>
    <row r="55" spans="1:12" ht="26" customHeight="1" x14ac:dyDescent="0.35">
      <c r="A55" s="3" t="s">
        <v>259</v>
      </c>
      <c r="B55" s="3">
        <v>2011</v>
      </c>
      <c r="C55" s="3" t="s">
        <v>201</v>
      </c>
      <c r="D55" s="3">
        <v>303</v>
      </c>
      <c r="E55" s="17"/>
      <c r="F55" s="17"/>
      <c r="G55" s="17"/>
      <c r="H55" s="17"/>
      <c r="I55" s="17"/>
      <c r="J55" s="17"/>
      <c r="K55" s="17"/>
      <c r="L55" s="17"/>
    </row>
    <row r="56" spans="1:12" ht="26" customHeight="1" x14ac:dyDescent="0.35">
      <c r="A56" s="3" t="s">
        <v>207</v>
      </c>
      <c r="B56" s="3">
        <v>2015</v>
      </c>
      <c r="C56" s="3" t="s">
        <v>201</v>
      </c>
      <c r="D56" s="3">
        <v>305</v>
      </c>
      <c r="E56" s="17"/>
      <c r="F56" s="17"/>
      <c r="G56" s="17"/>
      <c r="H56" s="17"/>
      <c r="I56" s="17"/>
      <c r="J56" s="17"/>
      <c r="K56" s="17"/>
      <c r="L56" s="17"/>
    </row>
    <row r="57" spans="1:12" ht="26" customHeight="1" x14ac:dyDescent="0.35">
      <c r="A57" s="3" t="s">
        <v>205</v>
      </c>
      <c r="B57" s="3">
        <v>2015</v>
      </c>
      <c r="C57" s="3" t="s">
        <v>201</v>
      </c>
      <c r="D57" s="3">
        <v>305</v>
      </c>
      <c r="E57" s="17"/>
      <c r="F57" s="17"/>
      <c r="G57" s="17"/>
      <c r="H57" s="17"/>
      <c r="I57" s="17"/>
      <c r="J57" s="17"/>
      <c r="K57" s="17"/>
      <c r="L57" s="17"/>
    </row>
    <row r="58" spans="1:12" ht="26" customHeight="1" x14ac:dyDescent="0.35">
      <c r="A58" s="3" t="s">
        <v>206</v>
      </c>
      <c r="B58" s="3">
        <v>2015</v>
      </c>
      <c r="C58" s="3" t="s">
        <v>201</v>
      </c>
      <c r="D58" s="3">
        <v>305</v>
      </c>
      <c r="E58" s="17"/>
      <c r="F58" s="17"/>
      <c r="G58" s="17"/>
      <c r="H58" s="17"/>
      <c r="I58" s="17"/>
      <c r="J58" s="17"/>
      <c r="K58" s="17"/>
      <c r="L58" s="17"/>
    </row>
    <row r="59" spans="1:12" ht="26" customHeight="1" x14ac:dyDescent="0.35"/>
    <row r="60" spans="1:12" x14ac:dyDescent="0.35">
      <c r="A60" s="1" t="s">
        <v>224</v>
      </c>
      <c r="B60" t="s">
        <v>225</v>
      </c>
      <c r="L60" t="s">
        <v>1</v>
      </c>
    </row>
    <row r="61" spans="1:12" x14ac:dyDescent="0.35">
      <c r="E61" t="s">
        <v>6</v>
      </c>
      <c r="F61" t="s">
        <v>7</v>
      </c>
      <c r="G61" t="s">
        <v>8</v>
      </c>
      <c r="H61" t="s">
        <v>216</v>
      </c>
      <c r="I61" t="s">
        <v>10</v>
      </c>
      <c r="J61" t="s">
        <v>217</v>
      </c>
      <c r="K61" t="s">
        <v>218</v>
      </c>
      <c r="L61" t="s">
        <v>13</v>
      </c>
    </row>
    <row r="62" spans="1:12" ht="26" customHeight="1" x14ac:dyDescent="0.35">
      <c r="A62" s="3" t="s">
        <v>103</v>
      </c>
      <c r="B62" s="3">
        <v>2015</v>
      </c>
      <c r="C62" s="3" t="s">
        <v>18</v>
      </c>
      <c r="D62" s="3">
        <v>305</v>
      </c>
      <c r="E62" s="17"/>
      <c r="F62" s="17"/>
      <c r="G62" s="17"/>
      <c r="H62" s="17"/>
      <c r="I62" s="17"/>
      <c r="J62" s="17"/>
      <c r="K62" s="17"/>
      <c r="L62" s="17"/>
    </row>
    <row r="63" spans="1:12" ht="26" customHeight="1" x14ac:dyDescent="0.35">
      <c r="A63" s="3" t="s">
        <v>104</v>
      </c>
      <c r="B63" s="3">
        <v>2015</v>
      </c>
      <c r="C63" s="3" t="s">
        <v>18</v>
      </c>
      <c r="D63" s="3">
        <v>305</v>
      </c>
      <c r="E63" s="17"/>
      <c r="F63" s="17"/>
      <c r="G63" s="17"/>
      <c r="H63" s="17"/>
      <c r="I63" s="17"/>
      <c r="J63" s="17"/>
      <c r="K63" s="17"/>
      <c r="L63" s="17"/>
    </row>
    <row r="64" spans="1:12" ht="26" customHeight="1" x14ac:dyDescent="0.35">
      <c r="A64" s="3" t="s">
        <v>105</v>
      </c>
      <c r="B64" s="3">
        <v>2015</v>
      </c>
      <c r="C64" s="3" t="s">
        <v>18</v>
      </c>
      <c r="D64" s="3">
        <v>305</v>
      </c>
      <c r="E64" s="17"/>
      <c r="F64" s="17"/>
      <c r="G64" s="17"/>
      <c r="H64" s="17"/>
      <c r="I64" s="17"/>
      <c r="J64" s="17"/>
      <c r="K64" s="17"/>
      <c r="L64" s="17"/>
    </row>
    <row r="65" spans="1:12" ht="26" customHeight="1" x14ac:dyDescent="0.35">
      <c r="A65" s="3" t="s">
        <v>106</v>
      </c>
      <c r="B65" s="3">
        <v>2015</v>
      </c>
      <c r="C65" s="3" t="s">
        <v>18</v>
      </c>
      <c r="D65" s="3">
        <v>305</v>
      </c>
      <c r="E65" s="17"/>
      <c r="F65" s="17"/>
      <c r="G65" s="17"/>
      <c r="H65" s="17"/>
      <c r="I65" s="17"/>
      <c r="J65" s="17"/>
      <c r="K65" s="17"/>
      <c r="L65" s="17"/>
    </row>
    <row r="66" spans="1:12" ht="26" customHeight="1" x14ac:dyDescent="0.35">
      <c r="A66" s="3" t="s">
        <v>48</v>
      </c>
      <c r="B66" s="3">
        <v>2015</v>
      </c>
      <c r="C66" s="3" t="s">
        <v>18</v>
      </c>
      <c r="D66" s="3">
        <v>305</v>
      </c>
      <c r="E66" s="17"/>
      <c r="F66" s="17"/>
      <c r="G66" s="17"/>
      <c r="H66" s="17"/>
      <c r="I66" s="17"/>
      <c r="J66" s="17"/>
      <c r="K66" s="17"/>
      <c r="L66" s="17"/>
    </row>
    <row r="67" spans="1:12" ht="26" customHeight="1" x14ac:dyDescent="0.35">
      <c r="A67" s="3" t="s">
        <v>102</v>
      </c>
      <c r="B67" s="3">
        <v>2015</v>
      </c>
      <c r="C67" s="3" t="s">
        <v>18</v>
      </c>
      <c r="D67" s="3">
        <v>305</v>
      </c>
      <c r="E67" s="17"/>
      <c r="F67" s="17"/>
      <c r="G67" s="17"/>
      <c r="H67" s="17"/>
      <c r="I67" s="17"/>
      <c r="J67" s="17"/>
      <c r="K67" s="17"/>
      <c r="L67" s="17"/>
    </row>
    <row r="68" spans="1:12" ht="26" customHeight="1" x14ac:dyDescent="0.35">
      <c r="A68" s="3" t="s">
        <v>177</v>
      </c>
      <c r="B68" s="3">
        <v>2015</v>
      </c>
      <c r="C68" s="3" t="s">
        <v>18</v>
      </c>
      <c r="D68" s="3">
        <v>305</v>
      </c>
      <c r="E68" s="17"/>
      <c r="F68" s="17"/>
      <c r="G68" s="17"/>
      <c r="H68" s="17"/>
      <c r="I68" s="17"/>
      <c r="J68" s="17"/>
      <c r="K68" s="17"/>
      <c r="L68" s="17"/>
    </row>
    <row r="69" spans="1:12" ht="26" customHeight="1" x14ac:dyDescent="0.35">
      <c r="A69" s="3" t="s">
        <v>101</v>
      </c>
      <c r="B69" s="3">
        <v>2015</v>
      </c>
      <c r="C69" s="3" t="s">
        <v>18</v>
      </c>
      <c r="D69" s="3">
        <v>305</v>
      </c>
      <c r="E69" s="17"/>
      <c r="F69" s="17"/>
      <c r="G69" s="17"/>
      <c r="H69" s="17"/>
      <c r="I69" s="17"/>
      <c r="J69" s="17"/>
      <c r="K69" s="17"/>
      <c r="L69" s="17"/>
    </row>
    <row r="70" spans="1:12" ht="26" customHeight="1" x14ac:dyDescent="0.35">
      <c r="A70" s="3" t="s">
        <v>178</v>
      </c>
      <c r="B70" s="3">
        <v>2015</v>
      </c>
      <c r="C70" s="3" t="s">
        <v>18</v>
      </c>
      <c r="D70" s="3">
        <v>305</v>
      </c>
      <c r="E70" s="17"/>
      <c r="F70" s="17"/>
      <c r="G70" s="17"/>
      <c r="H70" s="17"/>
      <c r="I70" s="17"/>
      <c r="J70" s="17"/>
      <c r="K70" s="17"/>
      <c r="L70" s="17"/>
    </row>
    <row r="71" spans="1:12" ht="26" customHeight="1" x14ac:dyDescent="0.35">
      <c r="A71" s="3" t="s">
        <v>179</v>
      </c>
      <c r="B71" s="3">
        <v>2015</v>
      </c>
      <c r="C71" s="3" t="s">
        <v>18</v>
      </c>
      <c r="D71" s="3">
        <v>305</v>
      </c>
      <c r="E71" s="17"/>
      <c r="F71" s="17"/>
      <c r="G71" s="17"/>
      <c r="H71" s="17"/>
      <c r="I71" s="17"/>
      <c r="J71" s="17"/>
      <c r="K71" s="17"/>
      <c r="L71" s="17"/>
    </row>
    <row r="72" spans="1:12" ht="26" customHeight="1" x14ac:dyDescent="0.35">
      <c r="A72" s="3" t="s">
        <v>107</v>
      </c>
      <c r="B72" s="3">
        <v>2015</v>
      </c>
      <c r="C72" s="3" t="s">
        <v>26</v>
      </c>
      <c r="D72" s="3">
        <v>305</v>
      </c>
      <c r="E72" s="17"/>
      <c r="F72" s="17"/>
      <c r="G72" s="17"/>
      <c r="H72" s="17"/>
      <c r="I72" s="17"/>
      <c r="J72" s="17"/>
      <c r="K72" s="17"/>
      <c r="L72" s="17"/>
    </row>
    <row r="73" spans="1:12" ht="26" customHeight="1" x14ac:dyDescent="0.35">
      <c r="A73" s="3" t="s">
        <v>190</v>
      </c>
      <c r="B73" s="3">
        <v>2015</v>
      </c>
      <c r="C73" s="3" t="s">
        <v>53</v>
      </c>
      <c r="D73" s="3">
        <v>305</v>
      </c>
      <c r="E73" s="17"/>
      <c r="F73" s="17"/>
      <c r="G73" s="17"/>
      <c r="H73" s="17"/>
      <c r="I73" s="17"/>
      <c r="J73" s="17"/>
      <c r="K73" s="17"/>
      <c r="L73" s="17"/>
    </row>
  </sheetData>
  <pageMargins left="0.7" right="0.7" top="0.78740157499999996" bottom="0.78740157499999996" header="0.3" footer="0.3"/>
  <pageSetup paperSize="9" orientation="landscape" r:id="rId1"/>
  <rowBreaks count="4" manualBreakCount="4">
    <brk id="17" max="16383" man="1"/>
    <brk id="32" max="16383" man="1"/>
    <brk id="45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0DAF-88CE-449C-B917-1C3A7CFE367B}">
  <dimension ref="A1:L73"/>
  <sheetViews>
    <sheetView view="pageBreakPreview" zoomScale="54" zoomScaleNormal="100" zoomScaleSheetLayoutView="54" workbookViewId="0">
      <selection activeCell="L61" sqref="L61"/>
    </sheetView>
  </sheetViews>
  <sheetFormatPr baseColWidth="10" defaultRowHeight="14.5" x14ac:dyDescent="0.35"/>
  <cols>
    <col min="1" max="1" width="21.453125" style="9" customWidth="1"/>
    <col min="2" max="2" width="6.1796875" customWidth="1"/>
    <col min="3" max="3" width="16.453125" bestFit="1" customWidth="1"/>
    <col min="4" max="4" width="5.81640625" bestFit="1" customWidth="1"/>
    <col min="5" max="5" width="8.81640625" customWidth="1"/>
    <col min="6" max="6" width="9.1796875" customWidth="1"/>
    <col min="7" max="7" width="8.81640625" customWidth="1"/>
    <col min="9" max="9" width="8.6328125" customWidth="1"/>
    <col min="11" max="11" width="6.26953125" customWidth="1"/>
  </cols>
  <sheetData>
    <row r="1" spans="1:12" x14ac:dyDescent="0.35">
      <c r="A1" s="9" t="s">
        <v>213</v>
      </c>
    </row>
    <row r="3" spans="1:12" x14ac:dyDescent="0.35">
      <c r="A3" s="9" t="s">
        <v>227</v>
      </c>
      <c r="B3" t="s">
        <v>226</v>
      </c>
      <c r="L3" t="s">
        <v>1</v>
      </c>
    </row>
    <row r="4" spans="1:12" x14ac:dyDescent="0.35">
      <c r="E4" t="s">
        <v>6</v>
      </c>
      <c r="F4" t="s">
        <v>7</v>
      </c>
      <c r="G4" t="s">
        <v>8</v>
      </c>
      <c r="H4" t="s">
        <v>216</v>
      </c>
      <c r="I4" t="s">
        <v>10</v>
      </c>
      <c r="J4" t="s">
        <v>217</v>
      </c>
      <c r="K4" t="s">
        <v>218</v>
      </c>
      <c r="L4" t="s">
        <v>13</v>
      </c>
    </row>
    <row r="5" spans="1:12" ht="26" customHeight="1" x14ac:dyDescent="0.35">
      <c r="A5" s="3" t="s">
        <v>113</v>
      </c>
      <c r="B5" s="3">
        <v>2013</v>
      </c>
      <c r="C5" s="3" t="s">
        <v>14</v>
      </c>
      <c r="D5" s="3">
        <v>304</v>
      </c>
      <c r="E5" s="17"/>
      <c r="F5" s="17"/>
      <c r="G5" s="17"/>
      <c r="H5" s="17"/>
      <c r="I5" s="17"/>
      <c r="J5" s="17"/>
      <c r="K5" s="17"/>
      <c r="L5" s="17"/>
    </row>
    <row r="6" spans="1:12" ht="26" customHeight="1" x14ac:dyDescent="0.35">
      <c r="A6" s="3" t="s">
        <v>76</v>
      </c>
      <c r="B6" s="3">
        <v>2013</v>
      </c>
      <c r="C6" s="3" t="s">
        <v>14</v>
      </c>
      <c r="D6" s="3">
        <v>304</v>
      </c>
      <c r="E6" s="17"/>
      <c r="F6" s="17"/>
      <c r="G6" s="17"/>
      <c r="H6" s="17"/>
      <c r="I6" s="17"/>
      <c r="J6" s="17"/>
      <c r="K6" s="17"/>
      <c r="L6" s="17"/>
    </row>
    <row r="7" spans="1:12" ht="26" customHeight="1" x14ac:dyDescent="0.35">
      <c r="A7" s="3" t="s">
        <v>112</v>
      </c>
      <c r="B7" s="3">
        <v>2013</v>
      </c>
      <c r="C7" s="3" t="s">
        <v>14</v>
      </c>
      <c r="D7" s="3">
        <v>304</v>
      </c>
      <c r="E7" s="17"/>
      <c r="F7" s="17"/>
      <c r="G7" s="17"/>
      <c r="H7" s="17"/>
      <c r="I7" s="17"/>
      <c r="J7" s="17"/>
      <c r="K7" s="17"/>
      <c r="L7" s="17"/>
    </row>
    <row r="8" spans="1:12" ht="26" customHeight="1" x14ac:dyDescent="0.35">
      <c r="A8" s="3" t="s">
        <v>228</v>
      </c>
      <c r="B8" s="3">
        <v>2014</v>
      </c>
      <c r="C8" s="3" t="s">
        <v>14</v>
      </c>
      <c r="D8" s="3">
        <v>304</v>
      </c>
      <c r="E8" s="17"/>
      <c r="F8" s="17"/>
      <c r="G8" s="17"/>
      <c r="H8" s="17"/>
      <c r="I8" s="17"/>
      <c r="J8" s="17"/>
      <c r="K8" s="17"/>
      <c r="L8" s="17"/>
    </row>
    <row r="9" spans="1:12" ht="26" customHeight="1" x14ac:dyDescent="0.35">
      <c r="A9" s="3" t="s">
        <v>120</v>
      </c>
      <c r="B9" s="3">
        <v>2016</v>
      </c>
      <c r="C9" s="3" t="s">
        <v>14</v>
      </c>
      <c r="D9" s="19">
        <v>306</v>
      </c>
      <c r="E9" s="17"/>
      <c r="F9" s="17"/>
      <c r="G9" s="17"/>
      <c r="H9" s="17"/>
      <c r="I9" s="17"/>
      <c r="J9" s="17"/>
      <c r="K9" s="17"/>
      <c r="L9" s="17"/>
    </row>
    <row r="10" spans="1:12" ht="26" customHeight="1" x14ac:dyDescent="0.35">
      <c r="A10" s="3" t="s">
        <v>41</v>
      </c>
      <c r="B10" s="3">
        <v>2013</v>
      </c>
      <c r="C10" s="3" t="s">
        <v>26</v>
      </c>
      <c r="D10" s="3">
        <v>304</v>
      </c>
      <c r="E10" s="17"/>
      <c r="F10" s="17"/>
      <c r="G10" s="17"/>
      <c r="H10" s="17"/>
      <c r="I10" s="17"/>
      <c r="J10" s="17"/>
      <c r="K10" s="17"/>
      <c r="L10" s="17"/>
    </row>
    <row r="11" spans="1:12" ht="26" customHeight="1" x14ac:dyDescent="0.35">
      <c r="A11" s="3" t="s">
        <v>188</v>
      </c>
      <c r="B11" s="3">
        <v>2013</v>
      </c>
      <c r="C11" s="3" t="s">
        <v>26</v>
      </c>
      <c r="D11" s="3">
        <v>304</v>
      </c>
      <c r="E11" s="17"/>
      <c r="F11" s="17"/>
      <c r="G11" s="17"/>
      <c r="H11" s="17"/>
      <c r="I11" s="17"/>
      <c r="J11" s="17"/>
      <c r="K11" s="17"/>
      <c r="L11" s="17"/>
    </row>
    <row r="12" spans="1:12" ht="26" customHeight="1" x14ac:dyDescent="0.35">
      <c r="A12" s="3" t="s">
        <v>93</v>
      </c>
      <c r="B12" s="3">
        <v>2014</v>
      </c>
      <c r="C12" s="3" t="s">
        <v>26</v>
      </c>
      <c r="D12" s="3">
        <v>304</v>
      </c>
      <c r="E12" s="17"/>
      <c r="F12" s="17"/>
      <c r="G12" s="17"/>
      <c r="H12" s="17"/>
      <c r="I12" s="17"/>
      <c r="J12" s="17"/>
      <c r="K12" s="17"/>
      <c r="L12" s="17"/>
    </row>
    <row r="13" spans="1:12" ht="26" customHeight="1" x14ac:dyDescent="0.35">
      <c r="A13" s="3" t="s">
        <v>43</v>
      </c>
      <c r="B13" s="3">
        <v>2014</v>
      </c>
      <c r="C13" s="3" t="s">
        <v>26</v>
      </c>
      <c r="D13" s="3">
        <v>304</v>
      </c>
      <c r="E13" s="17"/>
      <c r="F13" s="17"/>
      <c r="G13" s="17"/>
      <c r="H13" s="17"/>
      <c r="I13" s="17"/>
      <c r="J13" s="17"/>
      <c r="K13" s="17"/>
      <c r="L13" s="17"/>
    </row>
    <row r="14" spans="1:12" ht="26" customHeight="1" x14ac:dyDescent="0.35">
      <c r="A14" s="3" t="s">
        <v>82</v>
      </c>
      <c r="B14" s="3">
        <v>2013</v>
      </c>
      <c r="C14" s="3" t="s">
        <v>26</v>
      </c>
      <c r="D14" s="3">
        <v>304</v>
      </c>
      <c r="E14" s="17"/>
      <c r="F14" s="17"/>
      <c r="G14" s="17"/>
      <c r="H14" s="17"/>
      <c r="I14" s="17"/>
      <c r="J14" s="17"/>
      <c r="K14" s="17"/>
      <c r="L14" s="17"/>
    </row>
    <row r="15" spans="1:12" ht="26" customHeight="1" x14ac:dyDescent="0.35">
      <c r="A15" s="3" t="s">
        <v>249</v>
      </c>
      <c r="B15" s="3">
        <v>2013</v>
      </c>
      <c r="C15" s="3" t="s">
        <v>17</v>
      </c>
      <c r="D15" s="3">
        <v>304</v>
      </c>
      <c r="E15" s="17"/>
      <c r="F15" s="17"/>
      <c r="G15" s="17"/>
      <c r="H15" s="17"/>
      <c r="I15" s="17"/>
      <c r="J15" s="17"/>
      <c r="K15" s="17"/>
      <c r="L15" s="17"/>
    </row>
    <row r="16" spans="1:12" ht="26" customHeight="1" x14ac:dyDescent="0.35">
      <c r="A16" s="10" t="s">
        <v>250</v>
      </c>
      <c r="B16" s="17">
        <v>2013</v>
      </c>
      <c r="C16" s="17" t="s">
        <v>17</v>
      </c>
      <c r="D16" s="17">
        <v>304</v>
      </c>
      <c r="E16" s="17"/>
      <c r="F16" s="17"/>
      <c r="G16" s="17"/>
      <c r="H16" s="17"/>
      <c r="I16" s="17"/>
      <c r="J16" s="17"/>
      <c r="K16" s="17"/>
      <c r="L16" s="17"/>
    </row>
    <row r="18" spans="1:12" x14ac:dyDescent="0.35">
      <c r="A18" s="1" t="s">
        <v>229</v>
      </c>
      <c r="B18" t="s">
        <v>258</v>
      </c>
      <c r="L18" t="s">
        <v>1</v>
      </c>
    </row>
    <row r="19" spans="1:12" x14ac:dyDescent="0.35">
      <c r="E19" t="s">
        <v>6</v>
      </c>
      <c r="F19" t="s">
        <v>7</v>
      </c>
      <c r="G19" t="s">
        <v>8</v>
      </c>
      <c r="H19" t="s">
        <v>216</v>
      </c>
      <c r="I19" t="s">
        <v>10</v>
      </c>
      <c r="J19" t="s">
        <v>217</v>
      </c>
      <c r="K19" t="s">
        <v>218</v>
      </c>
      <c r="L19" t="s">
        <v>13</v>
      </c>
    </row>
    <row r="20" spans="1:12" ht="26" customHeight="1" x14ac:dyDescent="0.35">
      <c r="A20" s="3" t="s">
        <v>189</v>
      </c>
      <c r="B20" s="3">
        <v>2016</v>
      </c>
      <c r="C20" s="3" t="s">
        <v>26</v>
      </c>
      <c r="D20" s="3">
        <v>306</v>
      </c>
      <c r="E20" s="17"/>
      <c r="F20" s="17"/>
      <c r="G20" s="17"/>
      <c r="H20" s="17"/>
      <c r="I20" s="17"/>
      <c r="J20" s="17"/>
      <c r="K20" s="17"/>
      <c r="L20" s="17"/>
    </row>
    <row r="21" spans="1:12" ht="26" customHeight="1" x14ac:dyDescent="0.35">
      <c r="A21" s="3" t="s">
        <v>94</v>
      </c>
      <c r="B21" s="3">
        <v>2016</v>
      </c>
      <c r="C21" s="3" t="s">
        <v>26</v>
      </c>
      <c r="D21" s="3">
        <v>306</v>
      </c>
      <c r="E21" s="17"/>
      <c r="F21" s="17"/>
      <c r="G21" s="17"/>
      <c r="H21" s="17"/>
      <c r="I21" s="17"/>
      <c r="J21" s="17"/>
      <c r="K21" s="17"/>
      <c r="L21" s="17"/>
    </row>
    <row r="22" spans="1:12" ht="26" customHeight="1" x14ac:dyDescent="0.35">
      <c r="A22" s="3" t="s">
        <v>257</v>
      </c>
      <c r="B22" s="3">
        <v>2016</v>
      </c>
      <c r="C22" s="3" t="s">
        <v>28</v>
      </c>
      <c r="D22" s="3">
        <v>306</v>
      </c>
      <c r="E22" s="17"/>
      <c r="F22" s="17"/>
      <c r="G22" s="17"/>
      <c r="H22" s="17"/>
      <c r="I22" s="17"/>
      <c r="J22" s="17"/>
      <c r="K22" s="17"/>
      <c r="L22" s="17"/>
    </row>
    <row r="23" spans="1:12" ht="26" customHeight="1" x14ac:dyDescent="0.35">
      <c r="A23" s="3" t="s">
        <v>197</v>
      </c>
      <c r="B23" s="3">
        <v>2017</v>
      </c>
      <c r="C23" s="3" t="s">
        <v>28</v>
      </c>
      <c r="D23" s="3">
        <v>307</v>
      </c>
      <c r="E23" s="17"/>
      <c r="F23" s="17"/>
      <c r="G23" s="17"/>
      <c r="H23" s="17"/>
      <c r="I23" s="17"/>
      <c r="J23" s="17"/>
      <c r="K23" s="17"/>
      <c r="L23" s="17"/>
    </row>
    <row r="24" spans="1:12" ht="26" customHeight="1" x14ac:dyDescent="0.35">
      <c r="A24" s="3" t="s">
        <v>231</v>
      </c>
      <c r="B24" s="3">
        <v>2013</v>
      </c>
      <c r="C24" s="3" t="s">
        <v>53</v>
      </c>
      <c r="D24" s="3">
        <v>304</v>
      </c>
      <c r="E24" s="17"/>
      <c r="F24" s="17"/>
      <c r="G24" s="17"/>
      <c r="H24" s="17"/>
      <c r="I24" s="17"/>
      <c r="J24" s="17"/>
      <c r="K24" s="17"/>
      <c r="L24" s="17"/>
    </row>
    <row r="25" spans="1:12" ht="26" customHeight="1" x14ac:dyDescent="0.35">
      <c r="A25" s="3" t="s">
        <v>191</v>
      </c>
      <c r="B25" s="3">
        <v>2013</v>
      </c>
      <c r="C25" s="3" t="s">
        <v>53</v>
      </c>
      <c r="D25" s="3">
        <v>304</v>
      </c>
      <c r="E25" s="17"/>
      <c r="F25" s="17"/>
      <c r="G25" s="17"/>
      <c r="H25" s="17"/>
      <c r="I25" s="17"/>
      <c r="J25" s="17"/>
      <c r="K25" s="17"/>
      <c r="L25" s="17"/>
    </row>
    <row r="26" spans="1:12" ht="26" customHeight="1" x14ac:dyDescent="0.35">
      <c r="A26" s="3" t="s">
        <v>44</v>
      </c>
      <c r="B26" s="3">
        <v>2014</v>
      </c>
      <c r="C26" s="3" t="s">
        <v>28</v>
      </c>
      <c r="D26" s="3">
        <v>304</v>
      </c>
      <c r="E26" s="17"/>
      <c r="F26" s="17"/>
      <c r="G26" s="17"/>
      <c r="H26" s="17"/>
      <c r="I26" s="17"/>
      <c r="J26" s="17"/>
      <c r="K26" s="17"/>
      <c r="L26" s="17"/>
    </row>
    <row r="27" spans="1:12" ht="26" customHeight="1" x14ac:dyDescent="0.35">
      <c r="A27" s="3" t="s">
        <v>198</v>
      </c>
      <c r="B27" s="3">
        <v>2013</v>
      </c>
      <c r="C27" s="3" t="s">
        <v>62</v>
      </c>
      <c r="D27" s="3">
        <v>304</v>
      </c>
      <c r="E27" s="17"/>
      <c r="F27" s="17"/>
      <c r="G27" s="17"/>
      <c r="H27" s="17"/>
      <c r="I27" s="17"/>
      <c r="J27" s="17"/>
      <c r="K27" s="17"/>
      <c r="L27" s="17"/>
    </row>
    <row r="28" spans="1:12" ht="26" customHeight="1" x14ac:dyDescent="0.35">
      <c r="A28" s="3" t="s">
        <v>202</v>
      </c>
      <c r="B28" s="3">
        <v>2014</v>
      </c>
      <c r="C28" s="3" t="s">
        <v>201</v>
      </c>
      <c r="D28" s="3">
        <v>304</v>
      </c>
      <c r="E28" s="17"/>
      <c r="F28" s="17"/>
      <c r="G28" s="17"/>
      <c r="H28" s="17"/>
      <c r="I28" s="17"/>
      <c r="J28" s="17"/>
      <c r="K28" s="17"/>
      <c r="L28" s="17"/>
    </row>
    <row r="29" spans="1:12" ht="26" customHeight="1" x14ac:dyDescent="0.35">
      <c r="A29" s="3" t="s">
        <v>203</v>
      </c>
      <c r="B29" s="3">
        <v>2013</v>
      </c>
      <c r="C29" s="3" t="s">
        <v>201</v>
      </c>
      <c r="D29" s="3">
        <v>304</v>
      </c>
      <c r="E29" s="17"/>
      <c r="F29" s="17"/>
      <c r="G29" s="17"/>
      <c r="H29" s="17"/>
      <c r="I29" s="17"/>
      <c r="J29" s="17"/>
      <c r="K29" s="17"/>
      <c r="L29" s="17"/>
    </row>
    <row r="30" spans="1:12" ht="26" customHeight="1" x14ac:dyDescent="0.35">
      <c r="A30" s="3" t="s">
        <v>204</v>
      </c>
      <c r="B30" s="3">
        <v>2013</v>
      </c>
      <c r="C30" s="3" t="s">
        <v>201</v>
      </c>
      <c r="D30" s="3">
        <v>304</v>
      </c>
      <c r="E30" s="17"/>
      <c r="F30" s="17"/>
      <c r="G30" s="17"/>
      <c r="H30" s="17"/>
      <c r="I30" s="17"/>
      <c r="J30" s="17"/>
      <c r="K30" s="17"/>
      <c r="L30" s="17"/>
    </row>
    <row r="32" spans="1:12" x14ac:dyDescent="0.35">
      <c r="A32" s="1" t="s">
        <v>232</v>
      </c>
      <c r="B32" t="s">
        <v>233</v>
      </c>
      <c r="L32" t="s">
        <v>4</v>
      </c>
    </row>
    <row r="33" spans="1:12" x14ac:dyDescent="0.35">
      <c r="E33" t="s">
        <v>6</v>
      </c>
      <c r="F33" t="s">
        <v>7</v>
      </c>
      <c r="G33" t="s">
        <v>8</v>
      </c>
      <c r="H33" t="s">
        <v>216</v>
      </c>
      <c r="I33" t="s">
        <v>10</v>
      </c>
      <c r="J33" t="s">
        <v>217</v>
      </c>
      <c r="K33" t="s">
        <v>218</v>
      </c>
      <c r="L33" t="s">
        <v>13</v>
      </c>
    </row>
    <row r="34" spans="1:12" ht="26" customHeight="1" x14ac:dyDescent="0.35">
      <c r="A34" s="3" t="s">
        <v>186</v>
      </c>
      <c r="B34" s="3">
        <v>2017</v>
      </c>
      <c r="C34" s="3" t="s">
        <v>18</v>
      </c>
      <c r="D34" s="3">
        <v>308</v>
      </c>
      <c r="E34" s="17"/>
      <c r="F34" s="17"/>
      <c r="G34" s="17"/>
      <c r="H34" s="17"/>
      <c r="I34" s="17"/>
      <c r="J34" s="17"/>
      <c r="K34" s="17"/>
      <c r="L34" s="17"/>
    </row>
    <row r="35" spans="1:12" ht="26" customHeight="1" x14ac:dyDescent="0.35">
      <c r="A35" s="3" t="s">
        <v>187</v>
      </c>
      <c r="B35" s="3">
        <v>2017</v>
      </c>
      <c r="C35" s="3" t="s">
        <v>18</v>
      </c>
      <c r="D35" s="3">
        <v>308</v>
      </c>
      <c r="E35" s="17"/>
      <c r="F35" s="17"/>
      <c r="G35" s="17"/>
      <c r="H35" s="17"/>
      <c r="I35" s="17"/>
      <c r="J35" s="17"/>
      <c r="K35" s="17"/>
      <c r="L35" s="17"/>
    </row>
    <row r="36" spans="1:12" ht="26" customHeight="1" x14ac:dyDescent="0.35">
      <c r="A36" s="3" t="s">
        <v>163</v>
      </c>
      <c r="B36" s="3">
        <v>2013</v>
      </c>
      <c r="C36" s="3" t="s">
        <v>18</v>
      </c>
      <c r="D36" s="3">
        <v>304</v>
      </c>
      <c r="E36" s="17"/>
      <c r="F36" s="17"/>
      <c r="G36" s="17"/>
      <c r="H36" s="17"/>
      <c r="I36" s="17"/>
      <c r="J36" s="17"/>
      <c r="K36" s="17"/>
      <c r="L36" s="17"/>
    </row>
    <row r="37" spans="1:12" ht="26" customHeight="1" x14ac:dyDescent="0.35">
      <c r="A37" s="3" t="s">
        <v>164</v>
      </c>
      <c r="B37" s="3">
        <v>2013</v>
      </c>
      <c r="C37" s="3" t="s">
        <v>18</v>
      </c>
      <c r="D37" s="3">
        <v>304</v>
      </c>
      <c r="E37" s="17"/>
      <c r="F37" s="17"/>
      <c r="G37" s="17"/>
      <c r="H37" s="17"/>
      <c r="I37" s="17"/>
      <c r="J37" s="17"/>
      <c r="K37" s="17"/>
      <c r="L37" s="17"/>
    </row>
    <row r="38" spans="1:12" ht="26" customHeight="1" x14ac:dyDescent="0.35">
      <c r="A38" s="3" t="s">
        <v>99</v>
      </c>
      <c r="B38" s="3">
        <v>2013</v>
      </c>
      <c r="C38" s="3" t="s">
        <v>18</v>
      </c>
      <c r="D38" s="3">
        <v>304</v>
      </c>
      <c r="E38" s="17"/>
      <c r="F38" s="17"/>
      <c r="G38" s="17"/>
      <c r="H38" s="17"/>
      <c r="I38" s="17"/>
      <c r="J38" s="17"/>
      <c r="K38" s="17"/>
      <c r="L38" s="17"/>
    </row>
    <row r="39" spans="1:12" ht="26" customHeight="1" x14ac:dyDescent="0.35">
      <c r="A39" s="3" t="s">
        <v>165</v>
      </c>
      <c r="B39" s="3">
        <v>2013</v>
      </c>
      <c r="C39" s="3" t="s">
        <v>18</v>
      </c>
      <c r="D39" s="3">
        <v>304</v>
      </c>
      <c r="E39" s="17"/>
      <c r="F39" s="17"/>
      <c r="G39" s="17"/>
      <c r="H39" s="17"/>
      <c r="I39" s="17"/>
      <c r="J39" s="17"/>
      <c r="K39" s="17"/>
      <c r="L39" s="17"/>
    </row>
    <row r="40" spans="1:12" ht="26" customHeight="1" x14ac:dyDescent="0.35">
      <c r="A40" s="3" t="s">
        <v>264</v>
      </c>
      <c r="B40" s="3">
        <v>2014</v>
      </c>
      <c r="C40" s="3" t="s">
        <v>18</v>
      </c>
      <c r="D40" s="3">
        <v>304</v>
      </c>
      <c r="E40" s="17"/>
      <c r="F40" s="17"/>
      <c r="G40" s="17"/>
      <c r="H40" s="17"/>
      <c r="I40" s="17"/>
      <c r="J40" s="17"/>
      <c r="K40" s="17"/>
      <c r="L40" s="17"/>
    </row>
    <row r="41" spans="1:12" ht="26" customHeight="1" x14ac:dyDescent="0.35">
      <c r="A41" s="3" t="s">
        <v>263</v>
      </c>
      <c r="B41" s="3" t="s">
        <v>265</v>
      </c>
      <c r="C41" s="3" t="s">
        <v>18</v>
      </c>
      <c r="D41" s="3">
        <v>304</v>
      </c>
      <c r="E41" s="17"/>
      <c r="F41" s="17"/>
      <c r="G41" s="17"/>
      <c r="H41" s="17"/>
      <c r="I41" s="17"/>
      <c r="J41" s="17"/>
      <c r="K41" s="17"/>
      <c r="L41" s="17"/>
    </row>
    <row r="42" spans="1:12" ht="26" customHeight="1" x14ac:dyDescent="0.35">
      <c r="A42" s="3" t="s">
        <v>167</v>
      </c>
      <c r="B42" s="3">
        <v>2013</v>
      </c>
      <c r="C42" s="3" t="s">
        <v>18</v>
      </c>
      <c r="D42" s="3">
        <v>304</v>
      </c>
      <c r="E42" s="17"/>
      <c r="F42" s="17"/>
      <c r="G42" s="17"/>
      <c r="H42" s="17"/>
      <c r="I42" s="17"/>
      <c r="J42" s="17"/>
      <c r="K42" s="17"/>
      <c r="L42" s="17"/>
    </row>
    <row r="43" spans="1:12" ht="26" customHeight="1" x14ac:dyDescent="0.35">
      <c r="A43" s="3" t="s">
        <v>168</v>
      </c>
      <c r="B43" s="3">
        <v>2014</v>
      </c>
      <c r="C43" s="3" t="s">
        <v>18</v>
      </c>
      <c r="D43" s="3">
        <v>304</v>
      </c>
      <c r="E43" s="17"/>
      <c r="F43" s="17"/>
      <c r="G43" s="17"/>
      <c r="H43" s="17"/>
      <c r="I43" s="17"/>
      <c r="J43" s="17"/>
      <c r="K43" s="17"/>
      <c r="L43" s="17"/>
    </row>
    <row r="44" spans="1:12" ht="26" customHeight="1" x14ac:dyDescent="0.35">
      <c r="A44" s="3" t="s">
        <v>169</v>
      </c>
      <c r="B44" s="3">
        <v>2014</v>
      </c>
      <c r="C44" s="3" t="s">
        <v>18</v>
      </c>
      <c r="D44" s="3">
        <v>304</v>
      </c>
      <c r="E44" s="17"/>
      <c r="F44" s="17"/>
      <c r="G44" s="17"/>
      <c r="H44" s="17"/>
      <c r="I44" s="17"/>
      <c r="J44" s="17"/>
      <c r="K44" s="17"/>
      <c r="L44" s="17"/>
    </row>
    <row r="45" spans="1:12" ht="26" customHeight="1" x14ac:dyDescent="0.35">
      <c r="A45" s="3" t="s">
        <v>170</v>
      </c>
      <c r="B45" s="3">
        <v>2013</v>
      </c>
      <c r="C45" s="3" t="s">
        <v>18</v>
      </c>
      <c r="D45" s="3">
        <v>304</v>
      </c>
      <c r="E45" s="17"/>
      <c r="F45" s="17"/>
      <c r="G45" s="17"/>
      <c r="H45" s="17"/>
      <c r="I45" s="17"/>
      <c r="J45" s="17"/>
      <c r="K45" s="17"/>
      <c r="L45" s="17"/>
    </row>
    <row r="47" spans="1:12" x14ac:dyDescent="0.35">
      <c r="A47" s="1" t="s">
        <v>234</v>
      </c>
      <c r="B47" t="s">
        <v>235</v>
      </c>
      <c r="L47" t="s">
        <v>1</v>
      </c>
    </row>
    <row r="48" spans="1:12" x14ac:dyDescent="0.35">
      <c r="E48" t="s">
        <v>6</v>
      </c>
      <c r="F48" t="s">
        <v>7</v>
      </c>
      <c r="G48" t="s">
        <v>8</v>
      </c>
      <c r="H48" t="s">
        <v>216</v>
      </c>
      <c r="I48" t="s">
        <v>10</v>
      </c>
      <c r="J48" t="s">
        <v>217</v>
      </c>
      <c r="K48" t="s">
        <v>218</v>
      </c>
      <c r="L48" t="s">
        <v>13</v>
      </c>
    </row>
    <row r="49" spans="1:12" ht="26" customHeight="1" x14ac:dyDescent="0.35">
      <c r="A49" s="3" t="s">
        <v>238</v>
      </c>
      <c r="B49" s="3">
        <v>2016</v>
      </c>
      <c r="C49" s="3" t="s">
        <v>201</v>
      </c>
      <c r="D49" s="3">
        <v>306</v>
      </c>
      <c r="E49" s="17"/>
      <c r="F49" s="17"/>
      <c r="G49" s="17"/>
      <c r="H49" s="17"/>
      <c r="I49" s="17"/>
      <c r="J49" s="17"/>
      <c r="K49" s="17"/>
      <c r="L49" s="17"/>
    </row>
    <row r="50" spans="1:12" ht="26" customHeight="1" x14ac:dyDescent="0.35">
      <c r="A50" s="3" t="s">
        <v>208</v>
      </c>
      <c r="B50" s="3">
        <v>2016</v>
      </c>
      <c r="C50" s="3" t="s">
        <v>201</v>
      </c>
      <c r="D50" s="3">
        <v>306</v>
      </c>
      <c r="E50" s="17"/>
      <c r="F50" s="17"/>
      <c r="G50" s="17"/>
      <c r="H50" s="17"/>
      <c r="I50" s="17"/>
      <c r="J50" s="17"/>
      <c r="K50" s="17"/>
      <c r="L50" s="17"/>
    </row>
    <row r="51" spans="1:12" ht="26" customHeight="1" x14ac:dyDescent="0.35">
      <c r="A51" s="3" t="s">
        <v>180</v>
      </c>
      <c r="B51" s="3">
        <v>2016</v>
      </c>
      <c r="C51" s="3" t="s">
        <v>18</v>
      </c>
      <c r="D51" s="3">
        <v>306</v>
      </c>
      <c r="E51" s="17"/>
      <c r="F51" s="17"/>
      <c r="G51" s="17"/>
      <c r="H51" s="17"/>
      <c r="I51" s="17"/>
      <c r="J51" s="17"/>
      <c r="K51" s="17"/>
      <c r="L51" s="17"/>
    </row>
    <row r="52" spans="1:12" ht="26" customHeight="1" x14ac:dyDescent="0.35">
      <c r="A52" s="3" t="s">
        <v>181</v>
      </c>
      <c r="B52" s="3">
        <v>2016</v>
      </c>
      <c r="C52" s="3" t="s">
        <v>18</v>
      </c>
      <c r="D52" s="3">
        <v>306</v>
      </c>
      <c r="E52" s="17"/>
      <c r="F52" s="17"/>
      <c r="G52" s="17"/>
      <c r="H52" s="17"/>
      <c r="I52" s="17"/>
      <c r="J52" s="17"/>
      <c r="K52" s="17"/>
      <c r="L52" s="17"/>
    </row>
    <row r="53" spans="1:12" ht="26" customHeight="1" x14ac:dyDescent="0.35">
      <c r="A53" s="3" t="s">
        <v>182</v>
      </c>
      <c r="B53" s="3">
        <v>2016</v>
      </c>
      <c r="C53" s="3" t="s">
        <v>18</v>
      </c>
      <c r="D53" s="3">
        <v>306</v>
      </c>
      <c r="E53" s="17"/>
      <c r="F53" s="17"/>
      <c r="G53" s="17"/>
      <c r="H53" s="17"/>
      <c r="I53" s="17"/>
      <c r="J53" s="17"/>
      <c r="K53" s="17"/>
      <c r="L53" s="17"/>
    </row>
    <row r="54" spans="1:12" ht="26" customHeight="1" x14ac:dyDescent="0.35">
      <c r="A54" s="3" t="s">
        <v>108</v>
      </c>
      <c r="B54" s="3">
        <v>2016</v>
      </c>
      <c r="C54" s="3" t="s">
        <v>18</v>
      </c>
      <c r="D54" s="3">
        <v>306</v>
      </c>
      <c r="E54" s="17"/>
      <c r="F54" s="17"/>
      <c r="G54" s="17"/>
      <c r="H54" s="17"/>
      <c r="I54" s="17"/>
      <c r="J54" s="17"/>
      <c r="K54" s="17"/>
      <c r="L54" s="17"/>
    </row>
    <row r="55" spans="1:12" ht="26" customHeight="1" x14ac:dyDescent="0.35">
      <c r="A55" s="3" t="s">
        <v>109</v>
      </c>
      <c r="B55" s="3">
        <v>2016</v>
      </c>
      <c r="C55" s="3" t="s">
        <v>18</v>
      </c>
      <c r="D55" s="3">
        <v>306</v>
      </c>
      <c r="E55" s="17"/>
      <c r="F55" s="17"/>
      <c r="G55" s="17"/>
      <c r="H55" s="17"/>
      <c r="I55" s="17"/>
      <c r="J55" s="17"/>
      <c r="K55" s="17"/>
      <c r="L55" s="17"/>
    </row>
    <row r="56" spans="1:12" ht="26" customHeight="1" x14ac:dyDescent="0.35">
      <c r="A56" s="3" t="s">
        <v>110</v>
      </c>
      <c r="B56" s="3">
        <v>2017</v>
      </c>
      <c r="C56" s="3" t="s">
        <v>18</v>
      </c>
      <c r="D56" s="3">
        <v>307</v>
      </c>
      <c r="E56" s="17"/>
      <c r="F56" s="17"/>
      <c r="G56" s="17"/>
      <c r="H56" s="17"/>
      <c r="I56" s="17"/>
      <c r="J56" s="17"/>
      <c r="K56" s="17"/>
      <c r="L56" s="17"/>
    </row>
    <row r="57" spans="1:12" ht="26" customHeight="1" x14ac:dyDescent="0.35">
      <c r="A57" s="3" t="s">
        <v>183</v>
      </c>
      <c r="B57" s="3">
        <v>2017</v>
      </c>
      <c r="C57" s="3" t="s">
        <v>18</v>
      </c>
      <c r="D57" s="3">
        <v>307</v>
      </c>
      <c r="E57" s="17"/>
      <c r="F57" s="17"/>
      <c r="G57" s="17"/>
      <c r="H57" s="17"/>
      <c r="I57" s="17"/>
      <c r="J57" s="17"/>
      <c r="K57" s="17"/>
      <c r="L57" s="17"/>
    </row>
    <row r="58" spans="1:12" ht="26" customHeight="1" x14ac:dyDescent="0.35">
      <c r="A58" s="3" t="s">
        <v>184</v>
      </c>
      <c r="B58" s="3">
        <v>2017</v>
      </c>
      <c r="C58" s="3" t="s">
        <v>18</v>
      </c>
      <c r="D58" s="3">
        <v>307</v>
      </c>
      <c r="E58" s="17"/>
      <c r="F58" s="17"/>
      <c r="G58" s="17"/>
      <c r="H58" s="17"/>
      <c r="I58" s="17"/>
      <c r="J58" s="17"/>
      <c r="K58" s="17"/>
      <c r="L58" s="17"/>
    </row>
    <row r="59" spans="1:12" ht="26" customHeight="1" x14ac:dyDescent="0.35">
      <c r="A59" s="3" t="s">
        <v>185</v>
      </c>
      <c r="B59" s="3">
        <v>2017</v>
      </c>
      <c r="C59" s="3" t="s">
        <v>18</v>
      </c>
      <c r="D59" s="3">
        <v>307</v>
      </c>
      <c r="E59" s="17"/>
      <c r="F59" s="17"/>
      <c r="G59" s="17"/>
      <c r="H59" s="17"/>
      <c r="I59" s="17"/>
      <c r="J59" s="17"/>
      <c r="K59" s="17"/>
      <c r="L59" s="17"/>
    </row>
    <row r="60" spans="1:12" ht="14.65" customHeight="1" x14ac:dyDescent="0.35"/>
    <row r="61" spans="1:12" x14ac:dyDescent="0.35">
      <c r="A61" s="1" t="s">
        <v>236</v>
      </c>
      <c r="B61" t="s">
        <v>237</v>
      </c>
      <c r="L61" t="s">
        <v>4</v>
      </c>
    </row>
    <row r="62" spans="1:12" x14ac:dyDescent="0.35">
      <c r="E62" t="s">
        <v>6</v>
      </c>
      <c r="F62" t="s">
        <v>7</v>
      </c>
      <c r="G62" t="s">
        <v>8</v>
      </c>
      <c r="H62" t="s">
        <v>216</v>
      </c>
      <c r="I62" t="s">
        <v>10</v>
      </c>
      <c r="J62" t="s">
        <v>217</v>
      </c>
      <c r="K62" t="s">
        <v>218</v>
      </c>
      <c r="L62" t="s">
        <v>13</v>
      </c>
    </row>
    <row r="63" spans="1:12" ht="26" customHeight="1" x14ac:dyDescent="0.35">
      <c r="A63" s="10" t="s">
        <v>266</v>
      </c>
      <c r="B63" s="17">
        <v>2013</v>
      </c>
      <c r="C63" s="17" t="s">
        <v>18</v>
      </c>
      <c r="D63" s="17">
        <v>304</v>
      </c>
      <c r="E63" s="17"/>
      <c r="F63" s="17"/>
      <c r="G63" s="17"/>
      <c r="H63" s="17"/>
      <c r="I63" s="17"/>
      <c r="J63" s="17"/>
      <c r="K63" s="17"/>
      <c r="L63" s="17"/>
    </row>
    <row r="64" spans="1:12" ht="26" customHeight="1" x14ac:dyDescent="0.35">
      <c r="A64" s="3" t="s">
        <v>171</v>
      </c>
      <c r="B64" s="3">
        <v>2014</v>
      </c>
      <c r="C64" s="3" t="s">
        <v>18</v>
      </c>
      <c r="D64" s="3">
        <v>304</v>
      </c>
      <c r="E64" s="17"/>
      <c r="F64" s="17"/>
      <c r="G64" s="17"/>
      <c r="H64" s="17"/>
      <c r="I64" s="17"/>
      <c r="J64" s="17"/>
      <c r="K64" s="17"/>
      <c r="L64" s="17"/>
    </row>
    <row r="65" spans="1:12" ht="26" customHeight="1" x14ac:dyDescent="0.35">
      <c r="A65" s="3" t="s">
        <v>172</v>
      </c>
      <c r="B65" s="3">
        <v>2014</v>
      </c>
      <c r="C65" s="3" t="s">
        <v>18</v>
      </c>
      <c r="D65" s="3">
        <v>304</v>
      </c>
      <c r="E65" s="17"/>
      <c r="F65" s="17"/>
      <c r="G65" s="17"/>
      <c r="H65" s="17"/>
      <c r="I65" s="17"/>
      <c r="J65" s="17"/>
      <c r="K65" s="17"/>
      <c r="L65" s="17"/>
    </row>
    <row r="66" spans="1:12" ht="26" customHeight="1" x14ac:dyDescent="0.35">
      <c r="A66" s="7" t="s">
        <v>46</v>
      </c>
      <c r="B66" s="3">
        <v>2014</v>
      </c>
      <c r="C66" s="3" t="s">
        <v>18</v>
      </c>
      <c r="D66" s="3">
        <v>304</v>
      </c>
      <c r="E66" s="17"/>
      <c r="F66" s="17"/>
      <c r="G66" s="17"/>
      <c r="H66" s="17"/>
      <c r="I66" s="17"/>
      <c r="J66" s="17"/>
      <c r="K66" s="17"/>
      <c r="L66" s="17"/>
    </row>
    <row r="67" spans="1:12" ht="26" customHeight="1" x14ac:dyDescent="0.35">
      <c r="A67" s="3" t="s">
        <v>173</v>
      </c>
      <c r="B67" s="3">
        <v>2014</v>
      </c>
      <c r="C67" s="3" t="s">
        <v>18</v>
      </c>
      <c r="D67" s="3">
        <v>304</v>
      </c>
      <c r="E67" s="17"/>
      <c r="F67" s="17"/>
      <c r="G67" s="17"/>
      <c r="H67" s="17"/>
      <c r="I67" s="17"/>
      <c r="J67" s="17"/>
      <c r="K67" s="17"/>
      <c r="L67" s="17"/>
    </row>
    <row r="68" spans="1:12" ht="26" customHeight="1" x14ac:dyDescent="0.35">
      <c r="A68" s="3" t="s">
        <v>174</v>
      </c>
      <c r="B68" s="3">
        <v>2014</v>
      </c>
      <c r="C68" s="3" t="s">
        <v>18</v>
      </c>
      <c r="D68" s="3">
        <v>304</v>
      </c>
      <c r="E68" s="17"/>
      <c r="F68" s="17"/>
      <c r="G68" s="17"/>
      <c r="H68" s="17"/>
      <c r="I68" s="17"/>
      <c r="J68" s="17"/>
      <c r="K68" s="17"/>
      <c r="L68" s="17"/>
    </row>
    <row r="69" spans="1:12" ht="26" customHeight="1" x14ac:dyDescent="0.35">
      <c r="A69" s="3" t="s">
        <v>100</v>
      </c>
      <c r="B69" s="3">
        <v>2014</v>
      </c>
      <c r="C69" s="3" t="s">
        <v>18</v>
      </c>
      <c r="D69" s="3">
        <v>304</v>
      </c>
      <c r="E69" s="17"/>
      <c r="F69" s="17"/>
      <c r="G69" s="17"/>
      <c r="H69" s="17"/>
      <c r="I69" s="17"/>
      <c r="J69" s="17"/>
      <c r="K69" s="17"/>
      <c r="L69" s="17"/>
    </row>
    <row r="70" spans="1:12" ht="26" customHeight="1" x14ac:dyDescent="0.35">
      <c r="A70" s="3" t="s">
        <v>119</v>
      </c>
      <c r="B70" s="3">
        <v>2014</v>
      </c>
      <c r="C70" s="3" t="s">
        <v>18</v>
      </c>
      <c r="D70" s="3">
        <v>304</v>
      </c>
      <c r="E70" s="17"/>
      <c r="F70" s="17"/>
      <c r="G70" s="17"/>
      <c r="H70" s="17"/>
      <c r="I70" s="17"/>
      <c r="J70" s="17"/>
      <c r="K70" s="17"/>
      <c r="L70" s="17"/>
    </row>
    <row r="71" spans="1:12" ht="26" customHeight="1" x14ac:dyDescent="0.35">
      <c r="A71" s="3" t="s">
        <v>45</v>
      </c>
      <c r="B71" s="3">
        <v>2014</v>
      </c>
      <c r="C71" s="3" t="s">
        <v>18</v>
      </c>
      <c r="D71" s="3">
        <v>304</v>
      </c>
      <c r="E71" s="17"/>
      <c r="F71" s="17"/>
      <c r="G71" s="17"/>
      <c r="H71" s="17"/>
      <c r="I71" s="17"/>
      <c r="J71" s="17"/>
      <c r="K71" s="17"/>
      <c r="L71" s="17"/>
    </row>
    <row r="72" spans="1:12" ht="26" customHeight="1" x14ac:dyDescent="0.35">
      <c r="A72" s="3" t="s">
        <v>175</v>
      </c>
      <c r="B72" s="3">
        <v>2014</v>
      </c>
      <c r="C72" s="3" t="s">
        <v>18</v>
      </c>
      <c r="D72" s="3">
        <v>304</v>
      </c>
      <c r="E72" s="17"/>
      <c r="F72" s="17"/>
      <c r="G72" s="17"/>
      <c r="H72" s="17"/>
      <c r="I72" s="17"/>
      <c r="J72" s="17"/>
      <c r="K72" s="17"/>
      <c r="L72" s="17"/>
    </row>
    <row r="73" spans="1:12" ht="26" customHeight="1" x14ac:dyDescent="0.35">
      <c r="A73" s="3" t="s">
        <v>176</v>
      </c>
      <c r="B73" s="3">
        <v>2014</v>
      </c>
      <c r="C73" s="3" t="s">
        <v>18</v>
      </c>
      <c r="D73" s="3">
        <v>304</v>
      </c>
      <c r="E73" s="17"/>
      <c r="F73" s="17"/>
      <c r="G73" s="17"/>
      <c r="H73" s="17"/>
      <c r="I73" s="17"/>
      <c r="J73" s="17"/>
      <c r="K73" s="17"/>
      <c r="L73" s="17"/>
    </row>
  </sheetData>
  <pageMargins left="0.7" right="0.7" top="0.78740157499999996" bottom="0.78740157499999996" header="0.3" footer="0.3"/>
  <pageSetup paperSize="9" orientation="landscape" r:id="rId1"/>
  <rowBreaks count="4" manualBreakCount="4">
    <brk id="17" max="16383" man="1"/>
    <brk id="31" max="16383" man="1"/>
    <brk id="46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4836-07FB-4519-8985-9643BB97EE92}">
  <dimension ref="A1:L66"/>
  <sheetViews>
    <sheetView view="pageBreakPreview" zoomScale="60" zoomScaleNormal="100" workbookViewId="0">
      <selection activeCell="L3" sqref="L3"/>
    </sheetView>
  </sheetViews>
  <sheetFormatPr baseColWidth="10" defaultRowHeight="14.5" x14ac:dyDescent="0.35"/>
  <cols>
    <col min="1" max="1" width="24.81640625" style="9" customWidth="1"/>
    <col min="2" max="2" width="8" customWidth="1"/>
    <col min="3" max="3" width="16" bestFit="1" customWidth="1"/>
    <col min="4" max="4" width="7.7265625" customWidth="1"/>
    <col min="5" max="5" width="7.90625" customWidth="1"/>
    <col min="6" max="6" width="8.81640625" customWidth="1"/>
    <col min="7" max="7" width="9" customWidth="1"/>
    <col min="9" max="9" width="7.1796875" customWidth="1"/>
    <col min="10" max="10" width="10" customWidth="1"/>
    <col min="11" max="11" width="7.453125" customWidth="1"/>
  </cols>
  <sheetData>
    <row r="1" spans="1:12" x14ac:dyDescent="0.35">
      <c r="A1" s="9" t="s">
        <v>213</v>
      </c>
    </row>
    <row r="3" spans="1:12" x14ac:dyDescent="0.35">
      <c r="A3" s="9" t="s">
        <v>222</v>
      </c>
      <c r="B3" s="9" t="s">
        <v>132</v>
      </c>
      <c r="L3" t="s">
        <v>1</v>
      </c>
    </row>
    <row r="4" spans="1:12" x14ac:dyDescent="0.35">
      <c r="E4" t="s">
        <v>6</v>
      </c>
      <c r="F4" t="s">
        <v>7</v>
      </c>
      <c r="G4" t="s">
        <v>8</v>
      </c>
      <c r="H4" t="s">
        <v>216</v>
      </c>
      <c r="I4" t="s">
        <v>10</v>
      </c>
      <c r="J4" t="s">
        <v>217</v>
      </c>
      <c r="K4" t="s">
        <v>218</v>
      </c>
      <c r="L4" t="s">
        <v>13</v>
      </c>
    </row>
    <row r="5" spans="1:12" ht="26" customHeight="1" x14ac:dyDescent="0.35">
      <c r="A5" s="10" t="s">
        <v>124</v>
      </c>
      <c r="B5" s="10">
        <v>1998</v>
      </c>
      <c r="C5" s="10" t="s">
        <v>18</v>
      </c>
      <c r="D5" s="10">
        <v>201</v>
      </c>
      <c r="E5" s="17"/>
      <c r="F5" s="17"/>
      <c r="G5" s="17"/>
      <c r="H5" s="17"/>
      <c r="I5" s="17"/>
      <c r="J5" s="17"/>
      <c r="K5" s="17"/>
      <c r="L5" s="17"/>
    </row>
    <row r="6" spans="1:12" ht="26" customHeight="1" x14ac:dyDescent="0.35">
      <c r="A6" s="10" t="s">
        <v>52</v>
      </c>
      <c r="B6" s="10">
        <v>2000</v>
      </c>
      <c r="C6" s="10" t="s">
        <v>18</v>
      </c>
      <c r="D6" s="10">
        <v>201</v>
      </c>
      <c r="E6" s="17"/>
      <c r="F6" s="17"/>
      <c r="G6" s="17"/>
      <c r="H6" s="17"/>
      <c r="I6" s="17"/>
      <c r="J6" s="17"/>
      <c r="K6" s="17"/>
      <c r="L6" s="17"/>
    </row>
    <row r="7" spans="1:12" ht="26" customHeight="1" x14ac:dyDescent="0.35">
      <c r="A7" s="10" t="s">
        <v>51</v>
      </c>
      <c r="B7" s="10">
        <v>1998</v>
      </c>
      <c r="C7" s="10" t="s">
        <v>18</v>
      </c>
      <c r="D7" s="10">
        <v>201</v>
      </c>
      <c r="E7" s="17"/>
      <c r="F7" s="17"/>
      <c r="G7" s="17"/>
      <c r="H7" s="17"/>
      <c r="I7" s="17"/>
      <c r="J7" s="17"/>
      <c r="K7" s="17"/>
      <c r="L7" s="17"/>
    </row>
    <row r="8" spans="1:12" ht="26" customHeight="1" x14ac:dyDescent="0.35">
      <c r="A8" s="10" t="s">
        <v>155</v>
      </c>
      <c r="B8" s="10">
        <v>2006</v>
      </c>
      <c r="C8" s="10" t="s">
        <v>156</v>
      </c>
      <c r="D8" s="10">
        <v>201</v>
      </c>
      <c r="E8" s="17"/>
      <c r="F8" s="17"/>
      <c r="G8" s="17"/>
      <c r="H8" s="17"/>
      <c r="I8" s="17"/>
      <c r="J8" s="17"/>
      <c r="K8" s="17"/>
      <c r="L8" s="17"/>
    </row>
    <row r="9" spans="1:12" x14ac:dyDescent="0.35">
      <c r="B9" s="9"/>
      <c r="C9" s="9"/>
      <c r="D9" s="9"/>
    </row>
    <row r="10" spans="1:12" x14ac:dyDescent="0.35">
      <c r="A10" s="9" t="s">
        <v>131</v>
      </c>
      <c r="B10" s="9"/>
      <c r="C10" s="9"/>
      <c r="D10" s="9"/>
      <c r="L10" t="s">
        <v>1</v>
      </c>
    </row>
    <row r="11" spans="1:12" x14ac:dyDescent="0.35">
      <c r="B11" s="9"/>
      <c r="C11" s="9"/>
      <c r="D11" s="9"/>
      <c r="E11" t="s">
        <v>6</v>
      </c>
      <c r="F11" t="s">
        <v>7</v>
      </c>
      <c r="G11" t="s">
        <v>8</v>
      </c>
      <c r="H11" t="s">
        <v>216</v>
      </c>
      <c r="I11" t="s">
        <v>10</v>
      </c>
      <c r="J11" t="s">
        <v>217</v>
      </c>
      <c r="K11" t="s">
        <v>218</v>
      </c>
      <c r="L11" t="s">
        <v>13</v>
      </c>
    </row>
    <row r="12" spans="1:12" ht="26" customHeight="1" x14ac:dyDescent="0.35">
      <c r="A12" s="10" t="s">
        <v>111</v>
      </c>
      <c r="B12" s="10">
        <v>2007</v>
      </c>
      <c r="C12" s="10" t="s">
        <v>14</v>
      </c>
      <c r="D12" s="10">
        <v>202</v>
      </c>
      <c r="E12" s="17"/>
      <c r="F12" s="17"/>
      <c r="G12" s="17"/>
      <c r="H12" s="17"/>
      <c r="I12" s="17"/>
      <c r="J12" s="17"/>
      <c r="K12" s="17"/>
      <c r="L12" s="17"/>
    </row>
    <row r="13" spans="1:12" ht="26" customHeight="1" x14ac:dyDescent="0.35">
      <c r="A13" s="10" t="s">
        <v>125</v>
      </c>
      <c r="B13" s="10">
        <v>2007</v>
      </c>
      <c r="C13" s="10" t="s">
        <v>18</v>
      </c>
      <c r="D13" s="10">
        <v>202</v>
      </c>
      <c r="E13" s="17"/>
      <c r="F13" s="17"/>
      <c r="G13" s="17"/>
      <c r="H13" s="17"/>
      <c r="I13" s="17"/>
      <c r="J13" s="17"/>
      <c r="K13" s="17"/>
      <c r="L13" s="17"/>
    </row>
    <row r="14" spans="1:12" ht="26" customHeight="1" x14ac:dyDescent="0.35">
      <c r="A14" s="10" t="s">
        <v>24</v>
      </c>
      <c r="B14" s="10">
        <v>2007</v>
      </c>
      <c r="C14" s="10" t="s">
        <v>18</v>
      </c>
      <c r="D14" s="10">
        <v>202</v>
      </c>
      <c r="E14" s="17"/>
      <c r="F14" s="17"/>
      <c r="G14" s="17"/>
      <c r="H14" s="17"/>
      <c r="I14" s="17"/>
      <c r="J14" s="17"/>
      <c r="K14" s="17"/>
      <c r="L14" s="17"/>
    </row>
    <row r="15" spans="1:12" x14ac:dyDescent="0.35">
      <c r="B15" s="9"/>
      <c r="C15" s="9"/>
      <c r="D15" s="9"/>
    </row>
    <row r="16" spans="1:12" ht="26" customHeight="1" x14ac:dyDescent="0.35">
      <c r="A16" s="9" t="s">
        <v>260</v>
      </c>
      <c r="B16" s="9"/>
      <c r="C16" s="9"/>
      <c r="D16" s="9"/>
      <c r="L16" t="s">
        <v>1</v>
      </c>
    </row>
    <row r="17" spans="1:12" ht="26" customHeight="1" x14ac:dyDescent="0.35">
      <c r="B17" s="9"/>
      <c r="C17" s="9"/>
      <c r="D17" s="9"/>
      <c r="E17" t="s">
        <v>6</v>
      </c>
      <c r="F17" t="s">
        <v>7</v>
      </c>
      <c r="G17" t="s">
        <v>8</v>
      </c>
      <c r="H17" t="s">
        <v>216</v>
      </c>
      <c r="I17" t="s">
        <v>10</v>
      </c>
      <c r="J17" t="s">
        <v>217</v>
      </c>
      <c r="K17" t="s">
        <v>218</v>
      </c>
      <c r="L17" t="s">
        <v>13</v>
      </c>
    </row>
    <row r="18" spans="1:12" ht="26" customHeight="1" x14ac:dyDescent="0.35">
      <c r="A18" s="10" t="s">
        <v>73</v>
      </c>
      <c r="B18" s="10">
        <v>2009</v>
      </c>
      <c r="C18" s="10" t="s">
        <v>28</v>
      </c>
      <c r="D18" s="10">
        <v>203</v>
      </c>
      <c r="E18" s="17"/>
      <c r="F18" s="17"/>
      <c r="G18" s="17"/>
      <c r="H18" s="17"/>
      <c r="I18" s="17"/>
      <c r="J18" s="17"/>
      <c r="K18" s="17"/>
      <c r="L18" s="17"/>
    </row>
    <row r="19" spans="1:12" ht="26" customHeight="1" x14ac:dyDescent="0.35">
      <c r="A19" s="10" t="s">
        <v>68</v>
      </c>
      <c r="B19" s="10">
        <v>2006</v>
      </c>
      <c r="C19" s="10" t="s">
        <v>28</v>
      </c>
      <c r="D19" s="10">
        <v>205</v>
      </c>
      <c r="E19" s="17"/>
      <c r="F19" s="17"/>
      <c r="G19" s="17"/>
      <c r="H19" s="17"/>
      <c r="I19" s="17"/>
      <c r="J19" s="17"/>
      <c r="K19" s="17"/>
      <c r="L19" s="17"/>
    </row>
    <row r="20" spans="1:12" ht="26" customHeight="1" x14ac:dyDescent="0.35">
      <c r="A20" s="10" t="s">
        <v>151</v>
      </c>
      <c r="B20" s="10">
        <v>2006</v>
      </c>
      <c r="C20" s="10" t="s">
        <v>28</v>
      </c>
      <c r="D20" s="10">
        <v>205</v>
      </c>
      <c r="E20" s="17"/>
      <c r="F20" s="17"/>
      <c r="G20" s="17"/>
      <c r="H20" s="17"/>
      <c r="I20" s="17"/>
      <c r="J20" s="17"/>
      <c r="K20" s="17"/>
      <c r="L20" s="17"/>
    </row>
    <row r="21" spans="1:12" ht="26" customHeight="1" x14ac:dyDescent="0.35">
      <c r="A21" s="10" t="s">
        <v>251</v>
      </c>
      <c r="B21" s="10">
        <v>2007</v>
      </c>
      <c r="C21" s="10" t="s">
        <v>62</v>
      </c>
      <c r="D21" s="10">
        <v>205</v>
      </c>
      <c r="E21" s="17"/>
      <c r="F21" s="17"/>
      <c r="G21" s="17"/>
      <c r="H21" s="17"/>
      <c r="I21" s="17"/>
      <c r="J21" s="17"/>
      <c r="K21" s="17"/>
      <c r="L21" s="17"/>
    </row>
    <row r="23" spans="1:12" x14ac:dyDescent="0.35">
      <c r="A23" s="9" t="s">
        <v>214</v>
      </c>
      <c r="B23" s="9" t="s">
        <v>130</v>
      </c>
      <c r="C23" s="9"/>
      <c r="D23" s="9"/>
      <c r="L23" t="s">
        <v>1</v>
      </c>
    </row>
    <row r="24" spans="1:12" x14ac:dyDescent="0.35">
      <c r="B24" s="9"/>
      <c r="C24" s="9"/>
      <c r="D24" s="9"/>
      <c r="E24" t="s">
        <v>6</v>
      </c>
      <c r="F24" t="s">
        <v>7</v>
      </c>
      <c r="G24" t="s">
        <v>8</v>
      </c>
      <c r="H24" t="s">
        <v>216</v>
      </c>
      <c r="I24" t="s">
        <v>10</v>
      </c>
      <c r="J24" t="s">
        <v>217</v>
      </c>
      <c r="K24" t="s">
        <v>218</v>
      </c>
      <c r="L24" t="s">
        <v>13</v>
      </c>
    </row>
    <row r="25" spans="1:12" ht="26" customHeight="1" x14ac:dyDescent="0.35">
      <c r="A25" s="10" t="s">
        <v>21</v>
      </c>
      <c r="B25" s="10">
        <v>2007</v>
      </c>
      <c r="C25" s="10" t="s">
        <v>14</v>
      </c>
      <c r="D25" s="10">
        <v>205</v>
      </c>
      <c r="E25" s="17"/>
      <c r="F25" s="17"/>
      <c r="G25" s="17"/>
      <c r="H25" s="17"/>
      <c r="I25" s="17"/>
      <c r="J25" s="17"/>
      <c r="K25" s="17"/>
      <c r="L25" s="17"/>
    </row>
    <row r="26" spans="1:12" ht="26" customHeight="1" x14ac:dyDescent="0.35">
      <c r="A26" s="10" t="s">
        <v>15</v>
      </c>
      <c r="B26" s="10">
        <v>2006</v>
      </c>
      <c r="C26" s="10" t="s">
        <v>14</v>
      </c>
      <c r="D26" s="10">
        <v>205</v>
      </c>
      <c r="E26" s="17"/>
      <c r="F26" s="17"/>
      <c r="G26" s="17"/>
      <c r="H26" s="17"/>
      <c r="I26" s="17"/>
      <c r="J26" s="17"/>
      <c r="K26" s="17"/>
      <c r="L26" s="17"/>
    </row>
    <row r="27" spans="1:12" ht="26" customHeight="1" x14ac:dyDescent="0.35">
      <c r="A27" s="10" t="s">
        <v>87</v>
      </c>
      <c r="B27" s="10">
        <v>2005</v>
      </c>
      <c r="C27" s="10" t="s">
        <v>26</v>
      </c>
      <c r="D27" s="10">
        <v>205</v>
      </c>
      <c r="E27" s="17"/>
      <c r="F27" s="17"/>
      <c r="G27" s="17"/>
      <c r="H27" s="17"/>
      <c r="I27" s="17"/>
      <c r="J27" s="17"/>
      <c r="K27" s="17"/>
      <c r="L27" s="17"/>
    </row>
    <row r="28" spans="1:12" ht="26" customHeight="1" x14ac:dyDescent="0.35">
      <c r="A28" s="10" t="s">
        <v>86</v>
      </c>
      <c r="B28" s="10">
        <v>2006</v>
      </c>
      <c r="C28" s="10" t="s">
        <v>26</v>
      </c>
      <c r="D28" s="10">
        <v>205</v>
      </c>
      <c r="E28" s="17"/>
      <c r="F28" s="17"/>
      <c r="G28" s="17"/>
      <c r="H28" s="17"/>
      <c r="I28" s="17"/>
      <c r="J28" s="17"/>
      <c r="K28" s="17"/>
      <c r="L28" s="17"/>
    </row>
    <row r="29" spans="1:12" ht="26" customHeight="1" x14ac:dyDescent="0.35">
      <c r="A29" s="10" t="s">
        <v>57</v>
      </c>
      <c r="B29" s="10">
        <v>2004</v>
      </c>
      <c r="C29" s="10" t="s">
        <v>26</v>
      </c>
      <c r="D29" s="10">
        <v>205</v>
      </c>
      <c r="E29" s="17"/>
      <c r="F29" s="17"/>
      <c r="G29" s="17"/>
      <c r="H29" s="17"/>
      <c r="I29" s="17"/>
      <c r="J29" s="17"/>
      <c r="K29" s="17"/>
      <c r="L29" s="17"/>
    </row>
    <row r="30" spans="1:12" ht="26" customHeight="1" x14ac:dyDescent="0.35">
      <c r="A30" s="10" t="s">
        <v>89</v>
      </c>
      <c r="B30" s="10">
        <v>2008</v>
      </c>
      <c r="C30" s="10" t="s">
        <v>26</v>
      </c>
      <c r="D30" s="10">
        <v>205</v>
      </c>
      <c r="E30" s="17"/>
      <c r="F30" s="17"/>
      <c r="G30" s="17"/>
      <c r="H30" s="17"/>
      <c r="I30" s="17"/>
      <c r="J30" s="17"/>
      <c r="K30" s="17"/>
      <c r="L30" s="17"/>
    </row>
    <row r="31" spans="1:12" ht="26" customHeight="1" x14ac:dyDescent="0.35">
      <c r="A31" s="10" t="s">
        <v>88</v>
      </c>
      <c r="B31" s="10">
        <v>2008</v>
      </c>
      <c r="C31" s="10" t="s">
        <v>26</v>
      </c>
      <c r="D31" s="10">
        <v>205</v>
      </c>
      <c r="E31" s="17"/>
      <c r="F31" s="17"/>
      <c r="G31" s="17"/>
      <c r="H31" s="17"/>
      <c r="I31" s="17"/>
      <c r="J31" s="17"/>
      <c r="K31" s="17"/>
      <c r="L31" s="17"/>
    </row>
    <row r="32" spans="1:12" ht="26" customHeight="1" x14ac:dyDescent="0.35">
      <c r="A32" s="10" t="s">
        <v>58</v>
      </c>
      <c r="B32" s="10">
        <v>2006</v>
      </c>
      <c r="C32" s="10" t="s">
        <v>18</v>
      </c>
      <c r="D32" s="10">
        <v>205</v>
      </c>
      <c r="E32" s="17"/>
      <c r="F32" s="17"/>
      <c r="G32" s="17"/>
      <c r="H32" s="17"/>
      <c r="I32" s="17"/>
      <c r="J32" s="17"/>
      <c r="K32" s="17"/>
      <c r="L32" s="17"/>
    </row>
    <row r="33" spans="1:12" ht="26" customHeight="1" x14ac:dyDescent="0.35"/>
    <row r="34" spans="1:12" ht="26" customHeight="1" x14ac:dyDescent="0.35"/>
    <row r="36" spans="1:12" x14ac:dyDescent="0.35">
      <c r="A36" s="9" t="s">
        <v>220</v>
      </c>
      <c r="B36" s="9" t="s">
        <v>129</v>
      </c>
      <c r="C36" s="9"/>
      <c r="L36" t="s">
        <v>1</v>
      </c>
    </row>
    <row r="37" spans="1:12" x14ac:dyDescent="0.35">
      <c r="B37" s="9"/>
      <c r="C37" s="9"/>
      <c r="E37" t="s">
        <v>6</v>
      </c>
      <c r="F37" t="s">
        <v>7</v>
      </c>
      <c r="G37" t="s">
        <v>8</v>
      </c>
      <c r="H37" t="s">
        <v>216</v>
      </c>
      <c r="I37" t="s">
        <v>10</v>
      </c>
      <c r="J37" t="s">
        <v>217</v>
      </c>
      <c r="K37" t="s">
        <v>218</v>
      </c>
      <c r="L37" t="s">
        <v>13</v>
      </c>
    </row>
    <row r="38" spans="1:12" ht="26" customHeight="1" x14ac:dyDescent="0.35">
      <c r="A38" s="10" t="s">
        <v>69</v>
      </c>
      <c r="B38" s="10">
        <v>2010</v>
      </c>
      <c r="C38" s="10" t="s">
        <v>18</v>
      </c>
      <c r="D38" s="17">
        <v>209</v>
      </c>
      <c r="E38" s="17"/>
      <c r="F38" s="17"/>
      <c r="G38" s="17"/>
      <c r="H38" s="17"/>
      <c r="I38" s="17"/>
      <c r="J38" s="17"/>
      <c r="K38" s="17"/>
      <c r="L38" s="17"/>
    </row>
    <row r="39" spans="1:12" ht="26" customHeight="1" x14ac:dyDescent="0.35">
      <c r="A39" s="10" t="s">
        <v>96</v>
      </c>
      <c r="B39" s="10">
        <v>2010</v>
      </c>
      <c r="C39" s="10" t="s">
        <v>18</v>
      </c>
      <c r="D39" s="17">
        <v>209</v>
      </c>
      <c r="E39" s="17"/>
      <c r="F39" s="17"/>
      <c r="G39" s="17"/>
      <c r="H39" s="17"/>
      <c r="I39" s="17"/>
      <c r="J39" s="17"/>
      <c r="K39" s="17"/>
      <c r="L39" s="17"/>
    </row>
    <row r="40" spans="1:12" ht="26" customHeight="1" x14ac:dyDescent="0.35">
      <c r="A40" s="10" t="s">
        <v>70</v>
      </c>
      <c r="B40" s="10">
        <v>2010</v>
      </c>
      <c r="C40" s="10" t="s">
        <v>18</v>
      </c>
      <c r="D40" s="17">
        <v>209</v>
      </c>
      <c r="E40" s="17"/>
      <c r="F40" s="17"/>
      <c r="G40" s="17"/>
      <c r="H40" s="17"/>
      <c r="I40" s="17"/>
      <c r="J40" s="17"/>
      <c r="K40" s="17"/>
      <c r="L40" s="17"/>
    </row>
    <row r="41" spans="1:12" ht="26" customHeight="1" x14ac:dyDescent="0.35">
      <c r="A41" s="10" t="s">
        <v>126</v>
      </c>
      <c r="B41" s="10">
        <v>2009</v>
      </c>
      <c r="C41" s="10" t="s">
        <v>18</v>
      </c>
      <c r="D41" s="17">
        <v>209</v>
      </c>
      <c r="E41" s="17"/>
      <c r="F41" s="17"/>
      <c r="G41" s="17"/>
      <c r="H41" s="17"/>
      <c r="I41" s="17"/>
      <c r="J41" s="17"/>
      <c r="K41" s="17"/>
      <c r="L41" s="17"/>
    </row>
    <row r="42" spans="1:12" ht="26" customHeight="1" x14ac:dyDescent="0.35">
      <c r="A42" s="10" t="s">
        <v>127</v>
      </c>
      <c r="B42" s="10">
        <v>2010</v>
      </c>
      <c r="C42" s="10" t="s">
        <v>18</v>
      </c>
      <c r="D42" s="17">
        <v>209</v>
      </c>
      <c r="E42" s="17"/>
      <c r="F42" s="17"/>
      <c r="G42" s="17"/>
      <c r="H42" s="17"/>
      <c r="I42" s="17"/>
      <c r="J42" s="17"/>
      <c r="K42" s="17"/>
      <c r="L42" s="17"/>
    </row>
    <row r="43" spans="1:12" ht="26" customHeight="1" x14ac:dyDescent="0.35">
      <c r="A43" s="10" t="s">
        <v>148</v>
      </c>
      <c r="B43" s="10">
        <v>2009</v>
      </c>
      <c r="C43" s="10" t="s">
        <v>26</v>
      </c>
      <c r="D43" s="17">
        <v>209</v>
      </c>
      <c r="E43" s="17"/>
      <c r="F43" s="17"/>
      <c r="G43" s="17"/>
      <c r="H43" s="17"/>
      <c r="I43" s="17"/>
      <c r="J43" s="17"/>
      <c r="K43" s="17"/>
      <c r="L43" s="17"/>
    </row>
    <row r="44" spans="1:12" ht="26" customHeight="1" x14ac:dyDescent="0.35">
      <c r="A44" s="10" t="s">
        <v>72</v>
      </c>
      <c r="B44" s="10">
        <v>2009</v>
      </c>
      <c r="C44" s="10" t="s">
        <v>26</v>
      </c>
      <c r="D44" s="17">
        <v>209</v>
      </c>
      <c r="E44" s="17"/>
      <c r="F44" s="17"/>
      <c r="G44" s="17"/>
      <c r="H44" s="17"/>
      <c r="I44" s="17"/>
      <c r="J44" s="17"/>
      <c r="K44" s="17"/>
      <c r="L44" s="17"/>
    </row>
    <row r="45" spans="1:12" ht="26" customHeight="1" x14ac:dyDescent="0.35">
      <c r="A45" s="10" t="s">
        <v>60</v>
      </c>
      <c r="B45" s="10">
        <v>2009</v>
      </c>
      <c r="C45" s="10" t="s">
        <v>26</v>
      </c>
      <c r="D45" s="17">
        <v>209</v>
      </c>
      <c r="E45" s="17"/>
      <c r="F45" s="17"/>
      <c r="G45" s="17"/>
      <c r="H45" s="17"/>
      <c r="I45" s="17"/>
      <c r="J45" s="17"/>
      <c r="K45" s="17"/>
      <c r="L45" s="17"/>
    </row>
    <row r="46" spans="1:12" ht="26" customHeight="1" x14ac:dyDescent="0.35">
      <c r="A46" s="10" t="s">
        <v>149</v>
      </c>
      <c r="B46" s="10">
        <v>2010</v>
      </c>
      <c r="C46" s="10" t="s">
        <v>26</v>
      </c>
      <c r="D46" s="17">
        <v>209</v>
      </c>
      <c r="E46" s="17"/>
      <c r="F46" s="17"/>
      <c r="G46" s="17"/>
      <c r="H46" s="17"/>
      <c r="I46" s="17"/>
      <c r="J46" s="17"/>
      <c r="K46" s="17"/>
      <c r="L46" s="17"/>
    </row>
    <row r="47" spans="1:12" ht="26" customHeight="1" x14ac:dyDescent="0.35">
      <c r="A47" s="10" t="s">
        <v>27</v>
      </c>
      <c r="B47" s="10">
        <v>2010</v>
      </c>
      <c r="C47" s="10" t="s">
        <v>26</v>
      </c>
      <c r="D47" s="17">
        <v>209</v>
      </c>
      <c r="E47" s="17"/>
      <c r="F47" s="17"/>
      <c r="G47" s="17"/>
      <c r="H47" s="17"/>
      <c r="I47" s="17"/>
      <c r="J47" s="17"/>
      <c r="K47" s="17"/>
      <c r="L47" s="17"/>
    </row>
    <row r="49" spans="1:12" x14ac:dyDescent="0.35">
      <c r="A49" s="9" t="s">
        <v>219</v>
      </c>
      <c r="B49" s="9" t="s">
        <v>136</v>
      </c>
      <c r="C49" s="9"/>
      <c r="L49" t="s">
        <v>1</v>
      </c>
    </row>
    <row r="50" spans="1:12" x14ac:dyDescent="0.35">
      <c r="B50" s="9"/>
      <c r="C50" s="9"/>
      <c r="E50" t="s">
        <v>6</v>
      </c>
      <c r="F50" t="s">
        <v>7</v>
      </c>
      <c r="G50" t="s">
        <v>8</v>
      </c>
      <c r="H50" t="s">
        <v>216</v>
      </c>
      <c r="I50" t="s">
        <v>10</v>
      </c>
      <c r="J50" t="s">
        <v>217</v>
      </c>
      <c r="K50" t="s">
        <v>218</v>
      </c>
      <c r="L50" t="s">
        <v>13</v>
      </c>
    </row>
    <row r="51" spans="1:12" ht="26" customHeight="1" x14ac:dyDescent="0.35">
      <c r="A51" s="10" t="s">
        <v>137</v>
      </c>
      <c r="B51" s="10">
        <v>2011</v>
      </c>
      <c r="C51" s="10" t="s">
        <v>18</v>
      </c>
      <c r="D51" s="10">
        <v>210</v>
      </c>
      <c r="E51" s="17"/>
      <c r="F51" s="17"/>
      <c r="G51" s="17"/>
      <c r="H51" s="17"/>
      <c r="I51" s="17"/>
      <c r="J51" s="17"/>
      <c r="K51" s="17"/>
      <c r="L51" s="17"/>
    </row>
    <row r="52" spans="1:12" ht="26" customHeight="1" x14ac:dyDescent="0.35">
      <c r="A52" s="10" t="s">
        <v>139</v>
      </c>
      <c r="B52" s="10">
        <v>2011</v>
      </c>
      <c r="C52" s="10" t="s">
        <v>18</v>
      </c>
      <c r="D52" s="10">
        <v>210</v>
      </c>
      <c r="E52" s="17"/>
      <c r="F52" s="17"/>
      <c r="G52" s="17"/>
      <c r="H52" s="17"/>
      <c r="I52" s="17"/>
      <c r="J52" s="17"/>
      <c r="K52" s="17"/>
      <c r="L52" s="17"/>
    </row>
    <row r="53" spans="1:12" ht="26" customHeight="1" x14ac:dyDescent="0.35">
      <c r="A53" s="10" t="s">
        <v>33</v>
      </c>
      <c r="B53" s="10">
        <v>2012</v>
      </c>
      <c r="C53" s="10" t="s">
        <v>28</v>
      </c>
      <c r="D53" s="10">
        <v>210</v>
      </c>
      <c r="E53" s="17"/>
      <c r="F53" s="17"/>
      <c r="G53" s="17"/>
      <c r="H53" s="17"/>
      <c r="I53" s="17"/>
      <c r="J53" s="17"/>
      <c r="K53" s="17"/>
      <c r="L53" s="17"/>
    </row>
    <row r="54" spans="1:12" ht="26" customHeight="1" x14ac:dyDescent="0.35">
      <c r="A54" s="10" t="s">
        <v>153</v>
      </c>
      <c r="B54" s="10">
        <v>2011</v>
      </c>
      <c r="C54" s="10" t="s">
        <v>62</v>
      </c>
      <c r="D54" s="10">
        <v>210</v>
      </c>
      <c r="E54" s="17"/>
      <c r="F54" s="17"/>
      <c r="G54" s="17"/>
      <c r="H54" s="17"/>
      <c r="I54" s="17"/>
      <c r="J54" s="17"/>
      <c r="K54" s="17"/>
      <c r="L54" s="17"/>
    </row>
    <row r="55" spans="1:12" ht="26" customHeight="1" x14ac:dyDescent="0.35">
      <c r="A55" s="10" t="s">
        <v>154</v>
      </c>
      <c r="B55" s="10">
        <v>2012</v>
      </c>
      <c r="C55" s="10" t="s">
        <v>62</v>
      </c>
      <c r="D55" s="10">
        <v>210</v>
      </c>
      <c r="E55" s="17"/>
      <c r="F55" s="17"/>
      <c r="G55" s="17"/>
      <c r="H55" s="17"/>
      <c r="I55" s="17"/>
      <c r="J55" s="17"/>
      <c r="K55" s="17"/>
      <c r="L55" s="17"/>
    </row>
    <row r="56" spans="1:12" ht="26" customHeight="1" x14ac:dyDescent="0.35">
      <c r="A56" s="10" t="s">
        <v>152</v>
      </c>
      <c r="B56" s="10">
        <v>2012</v>
      </c>
      <c r="C56" s="10" t="s">
        <v>53</v>
      </c>
      <c r="D56" s="10">
        <v>210</v>
      </c>
      <c r="E56" s="17"/>
      <c r="F56" s="17"/>
      <c r="G56" s="17"/>
      <c r="H56" s="17"/>
      <c r="I56" s="17"/>
      <c r="J56" s="17"/>
      <c r="K56" s="17"/>
      <c r="L56" s="17"/>
    </row>
    <row r="57" spans="1:12" x14ac:dyDescent="0.35">
      <c r="B57" s="9"/>
      <c r="C57" s="9"/>
      <c r="D57" s="9"/>
    </row>
    <row r="58" spans="1:12" x14ac:dyDescent="0.35">
      <c r="A58" s="9" t="s">
        <v>138</v>
      </c>
      <c r="B58" s="9"/>
      <c r="C58" s="9"/>
      <c r="D58" s="9"/>
      <c r="L58" t="s">
        <v>1</v>
      </c>
    </row>
    <row r="59" spans="1:12" x14ac:dyDescent="0.35">
      <c r="B59" s="9"/>
      <c r="C59" s="9"/>
      <c r="D59" s="9"/>
      <c r="E59" t="s">
        <v>6</v>
      </c>
      <c r="F59" t="s">
        <v>7</v>
      </c>
      <c r="G59" t="s">
        <v>8</v>
      </c>
      <c r="H59" t="s">
        <v>216</v>
      </c>
      <c r="I59" t="s">
        <v>10</v>
      </c>
      <c r="J59" t="s">
        <v>217</v>
      </c>
      <c r="K59" t="s">
        <v>218</v>
      </c>
      <c r="L59" t="s">
        <v>13</v>
      </c>
    </row>
    <row r="60" spans="1:12" ht="26" customHeight="1" x14ac:dyDescent="0.35">
      <c r="A60" s="10" t="s">
        <v>140</v>
      </c>
      <c r="B60" s="10">
        <v>2013</v>
      </c>
      <c r="C60" s="10" t="s">
        <v>18</v>
      </c>
      <c r="D60" s="10">
        <v>211</v>
      </c>
      <c r="E60" s="17"/>
      <c r="F60" s="17"/>
      <c r="G60" s="17"/>
      <c r="H60" s="17"/>
      <c r="I60" s="17"/>
      <c r="J60" s="17"/>
      <c r="K60" s="17"/>
      <c r="L60" s="17"/>
    </row>
    <row r="61" spans="1:12" ht="26" customHeight="1" x14ac:dyDescent="0.35">
      <c r="A61" s="10" t="s">
        <v>98</v>
      </c>
      <c r="B61" s="10">
        <v>2013</v>
      </c>
      <c r="C61" s="10" t="s">
        <v>18</v>
      </c>
      <c r="D61" s="10">
        <v>211</v>
      </c>
      <c r="E61" s="17"/>
      <c r="F61" s="17"/>
      <c r="G61" s="17"/>
      <c r="H61" s="17"/>
      <c r="I61" s="17"/>
      <c r="J61" s="17"/>
      <c r="K61" s="17"/>
      <c r="L61" s="17"/>
    </row>
    <row r="63" spans="1:12" x14ac:dyDescent="0.35">
      <c r="A63" s="9" t="s">
        <v>128</v>
      </c>
      <c r="B63" s="9"/>
      <c r="C63" s="9"/>
      <c r="D63" s="9"/>
      <c r="L63" t="s">
        <v>1</v>
      </c>
    </row>
    <row r="64" spans="1:12" x14ac:dyDescent="0.35">
      <c r="B64" s="9"/>
      <c r="C64" s="9"/>
      <c r="D64" s="9"/>
      <c r="E64" t="s">
        <v>6</v>
      </c>
      <c r="F64" t="s">
        <v>7</v>
      </c>
      <c r="G64" t="s">
        <v>8</v>
      </c>
      <c r="H64" t="s">
        <v>216</v>
      </c>
      <c r="I64" t="s">
        <v>10</v>
      </c>
      <c r="J64" t="s">
        <v>217</v>
      </c>
      <c r="K64" t="s">
        <v>218</v>
      </c>
      <c r="L64" t="s">
        <v>13</v>
      </c>
    </row>
    <row r="65" spans="1:12" ht="26" customHeight="1" x14ac:dyDescent="0.35">
      <c r="A65" s="10" t="s">
        <v>141</v>
      </c>
      <c r="B65" s="10">
        <v>2013</v>
      </c>
      <c r="C65" s="10" t="s">
        <v>53</v>
      </c>
      <c r="D65" s="10">
        <v>208</v>
      </c>
      <c r="E65" s="17"/>
      <c r="F65" s="17"/>
      <c r="G65" s="17"/>
      <c r="H65" s="17"/>
      <c r="I65" s="17"/>
      <c r="J65" s="17"/>
      <c r="K65" s="17"/>
      <c r="L65" s="17"/>
    </row>
    <row r="66" spans="1:12" ht="26" customHeight="1" x14ac:dyDescent="0.35">
      <c r="A66" s="10" t="s">
        <v>252</v>
      </c>
      <c r="B66" s="17">
        <v>2013</v>
      </c>
      <c r="C66" s="17" t="s">
        <v>28</v>
      </c>
      <c r="D66" s="17">
        <v>208</v>
      </c>
      <c r="E66" s="17"/>
      <c r="F66" s="17"/>
      <c r="G66" s="17"/>
      <c r="H66" s="17"/>
      <c r="I66" s="17"/>
      <c r="J66" s="17"/>
      <c r="K66" s="17"/>
      <c r="L66" s="17"/>
    </row>
  </sheetData>
  <pageMargins left="0.7" right="0.7" top="0.78740157499999996" bottom="0.78740157499999996" header="0.3" footer="0.3"/>
  <pageSetup paperSize="9" orientation="landscape" r:id="rId1"/>
  <rowBreaks count="3" manualBreakCount="3">
    <brk id="21" max="16383" man="1"/>
    <brk id="35" max="16383" man="1"/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351F-DD01-4057-A87B-5891FBF73887}">
  <dimension ref="A1:N81"/>
  <sheetViews>
    <sheetView view="pageBreakPreview" topLeftCell="A23" zoomScale="60" zoomScaleNormal="100" workbookViewId="0">
      <selection activeCell="E20" sqref="E20"/>
    </sheetView>
  </sheetViews>
  <sheetFormatPr baseColWidth="10" defaultRowHeight="14.5" x14ac:dyDescent="0.35"/>
  <cols>
    <col min="1" max="1" width="18.54296875" style="9" customWidth="1"/>
    <col min="2" max="2" width="6.26953125" style="9" customWidth="1"/>
    <col min="3" max="3" width="15" style="9" bestFit="1" customWidth="1"/>
    <col min="4" max="4" width="3.81640625" style="9" bestFit="1" customWidth="1"/>
    <col min="5" max="5" width="10.90625" style="9"/>
    <col min="6" max="6" width="22.90625" style="9" customWidth="1"/>
    <col min="7" max="7" width="6.26953125" style="9" customWidth="1"/>
    <col min="8" max="8" width="15" style="9" bestFit="1" customWidth="1"/>
    <col min="9" max="9" width="4.08984375" style="9" bestFit="1" customWidth="1"/>
    <col min="10" max="10" width="10.90625" style="9"/>
    <col min="11" max="11" width="24.81640625" style="9" customWidth="1"/>
    <col min="12" max="12" width="7.81640625" style="9" customWidth="1"/>
    <col min="13" max="13" width="16" style="9" bestFit="1" customWidth="1"/>
    <col min="14" max="14" width="5.6328125" style="9" customWidth="1"/>
    <col min="15" max="16384" width="10.90625" style="9"/>
  </cols>
  <sheetData>
    <row r="1" spans="1:14" x14ac:dyDescent="0.35">
      <c r="A1" s="9" t="s">
        <v>213</v>
      </c>
      <c r="F1" s="9" t="s">
        <v>213</v>
      </c>
      <c r="K1" s="9" t="s">
        <v>213</v>
      </c>
    </row>
    <row r="2" spans="1:14" x14ac:dyDescent="0.35">
      <c r="D2" s="9" t="s">
        <v>245</v>
      </c>
      <c r="K2" s="9" t="s">
        <v>246</v>
      </c>
    </row>
    <row r="3" spans="1:14" x14ac:dyDescent="0.35">
      <c r="B3" s="9" t="s">
        <v>239</v>
      </c>
      <c r="G3" s="9" t="s">
        <v>240</v>
      </c>
      <c r="K3" s="9" t="s">
        <v>247</v>
      </c>
    </row>
    <row r="4" spans="1:14" x14ac:dyDescent="0.35">
      <c r="C4" s="9" t="s">
        <v>241</v>
      </c>
    </row>
    <row r="6" spans="1:14" x14ac:dyDescent="0.35">
      <c r="A6" s="9" t="s">
        <v>214</v>
      </c>
      <c r="B6" s="9" t="s">
        <v>244</v>
      </c>
      <c r="F6" s="9" t="s">
        <v>227</v>
      </c>
      <c r="G6" s="9" t="s">
        <v>226</v>
      </c>
      <c r="K6" s="9" t="s">
        <v>214</v>
      </c>
      <c r="L6" s="9" t="s">
        <v>130</v>
      </c>
    </row>
    <row r="7" spans="1:14" x14ac:dyDescent="0.35">
      <c r="A7" s="9" t="s">
        <v>1</v>
      </c>
      <c r="F7" s="9" t="s">
        <v>1</v>
      </c>
      <c r="K7" s="9" t="s">
        <v>1</v>
      </c>
    </row>
    <row r="8" spans="1:14" x14ac:dyDescent="0.35">
      <c r="A8" s="3" t="s">
        <v>30</v>
      </c>
      <c r="B8" s="3">
        <v>2010</v>
      </c>
      <c r="C8" s="3" t="s">
        <v>17</v>
      </c>
      <c r="D8" s="3">
        <v>302</v>
      </c>
      <c r="F8" s="3" t="s">
        <v>113</v>
      </c>
      <c r="G8" s="3">
        <v>2013</v>
      </c>
      <c r="H8" s="3" t="s">
        <v>14</v>
      </c>
      <c r="I8" s="3">
        <v>304</v>
      </c>
      <c r="K8" s="10" t="s">
        <v>21</v>
      </c>
      <c r="L8" s="10">
        <v>2007</v>
      </c>
      <c r="M8" s="10" t="s">
        <v>14</v>
      </c>
      <c r="N8" s="10">
        <v>205</v>
      </c>
    </row>
    <row r="9" spans="1:14" x14ac:dyDescent="0.35">
      <c r="A9" s="3" t="s">
        <v>16</v>
      </c>
      <c r="B9" s="3">
        <v>2006</v>
      </c>
      <c r="C9" s="3" t="s">
        <v>17</v>
      </c>
      <c r="D9" s="3">
        <v>301</v>
      </c>
      <c r="F9" s="3" t="s">
        <v>76</v>
      </c>
      <c r="G9" s="3">
        <v>2013</v>
      </c>
      <c r="H9" s="3" t="s">
        <v>14</v>
      </c>
      <c r="I9" s="3">
        <v>304</v>
      </c>
      <c r="K9" s="10" t="s">
        <v>15</v>
      </c>
      <c r="L9" s="10">
        <v>2006</v>
      </c>
      <c r="M9" s="10" t="s">
        <v>14</v>
      </c>
      <c r="N9" s="10">
        <v>205</v>
      </c>
    </row>
    <row r="10" spans="1:14" x14ac:dyDescent="0.35">
      <c r="A10" s="3" t="s">
        <v>23</v>
      </c>
      <c r="B10" s="3">
        <v>2007</v>
      </c>
      <c r="C10" s="3" t="s">
        <v>17</v>
      </c>
      <c r="D10" s="3">
        <v>301</v>
      </c>
      <c r="F10" s="3" t="s">
        <v>112</v>
      </c>
      <c r="G10" s="3">
        <v>2013</v>
      </c>
      <c r="H10" s="3" t="s">
        <v>14</v>
      </c>
      <c r="I10" s="3">
        <v>304</v>
      </c>
      <c r="K10" s="10" t="s">
        <v>87</v>
      </c>
      <c r="L10" s="10">
        <v>2005</v>
      </c>
      <c r="M10" s="10" t="s">
        <v>26</v>
      </c>
      <c r="N10" s="10">
        <v>205</v>
      </c>
    </row>
    <row r="11" spans="1:14" x14ac:dyDescent="0.35">
      <c r="A11" s="3" t="s">
        <v>22</v>
      </c>
      <c r="B11" s="3">
        <v>2007</v>
      </c>
      <c r="C11" s="3" t="s">
        <v>17</v>
      </c>
      <c r="D11" s="3">
        <v>301</v>
      </c>
      <c r="F11" s="3" t="s">
        <v>228</v>
      </c>
      <c r="G11" s="3">
        <v>2014</v>
      </c>
      <c r="H11" s="3" t="s">
        <v>14</v>
      </c>
      <c r="I11" s="3">
        <v>304</v>
      </c>
      <c r="K11" s="10" t="s">
        <v>86</v>
      </c>
      <c r="L11" s="10">
        <v>2006</v>
      </c>
      <c r="M11" s="10" t="s">
        <v>26</v>
      </c>
      <c r="N11" s="10">
        <v>205</v>
      </c>
    </row>
    <row r="12" spans="1:14" ht="15.5" x14ac:dyDescent="0.35">
      <c r="A12" s="3" t="s">
        <v>194</v>
      </c>
      <c r="B12" s="3">
        <v>2008</v>
      </c>
      <c r="C12" s="3" t="s">
        <v>17</v>
      </c>
      <c r="D12" s="3">
        <v>301</v>
      </c>
      <c r="F12" s="3" t="s">
        <v>120</v>
      </c>
      <c r="G12" s="3">
        <v>2016</v>
      </c>
      <c r="H12" s="3" t="s">
        <v>14</v>
      </c>
      <c r="I12" s="19">
        <v>306</v>
      </c>
      <c r="K12" s="10" t="s">
        <v>57</v>
      </c>
      <c r="L12" s="10">
        <v>2004</v>
      </c>
      <c r="M12" s="10" t="s">
        <v>26</v>
      </c>
      <c r="N12" s="10">
        <v>205</v>
      </c>
    </row>
    <row r="13" spans="1:14" x14ac:dyDescent="0.35">
      <c r="A13" s="3" t="s">
        <v>78</v>
      </c>
      <c r="B13" s="3">
        <v>2005</v>
      </c>
      <c r="C13" s="3" t="s">
        <v>17</v>
      </c>
      <c r="D13" s="3">
        <v>301</v>
      </c>
      <c r="F13" s="3" t="s">
        <v>41</v>
      </c>
      <c r="G13" s="3">
        <v>2013</v>
      </c>
      <c r="H13" s="3" t="s">
        <v>26</v>
      </c>
      <c r="I13" s="3">
        <v>304</v>
      </c>
      <c r="K13" s="10" t="s">
        <v>89</v>
      </c>
      <c r="L13" s="10">
        <v>2008</v>
      </c>
      <c r="M13" s="10" t="s">
        <v>26</v>
      </c>
      <c r="N13" s="10">
        <v>205</v>
      </c>
    </row>
    <row r="14" spans="1:14" x14ac:dyDescent="0.35">
      <c r="A14" s="3" t="s">
        <v>79</v>
      </c>
      <c r="B14" s="3">
        <v>2006</v>
      </c>
      <c r="C14" s="3" t="s">
        <v>17</v>
      </c>
      <c r="D14" s="3">
        <v>301</v>
      </c>
      <c r="F14" s="3" t="s">
        <v>188</v>
      </c>
      <c r="G14" s="3">
        <v>2013</v>
      </c>
      <c r="H14" s="3" t="s">
        <v>26</v>
      </c>
      <c r="I14" s="3">
        <v>304</v>
      </c>
      <c r="K14" s="10" t="s">
        <v>88</v>
      </c>
      <c r="L14" s="10">
        <v>2008</v>
      </c>
      <c r="M14" s="10" t="s">
        <v>26</v>
      </c>
      <c r="N14" s="10">
        <v>205</v>
      </c>
    </row>
    <row r="15" spans="1:14" x14ac:dyDescent="0.35">
      <c r="A15" s="3" t="s">
        <v>195</v>
      </c>
      <c r="B15" s="3">
        <v>2006</v>
      </c>
      <c r="C15" s="3" t="s">
        <v>17</v>
      </c>
      <c r="D15" s="3">
        <v>301</v>
      </c>
      <c r="F15" s="3" t="s">
        <v>93</v>
      </c>
      <c r="G15" s="3">
        <v>2014</v>
      </c>
      <c r="H15" s="3" t="s">
        <v>26</v>
      </c>
      <c r="I15" s="3">
        <v>304</v>
      </c>
      <c r="K15" s="10" t="s">
        <v>58</v>
      </c>
      <c r="L15" s="10">
        <v>2006</v>
      </c>
      <c r="M15" s="10" t="s">
        <v>18</v>
      </c>
      <c r="N15" s="10">
        <v>205</v>
      </c>
    </row>
    <row r="16" spans="1:14" x14ac:dyDescent="0.35">
      <c r="A16" s="3" t="s">
        <v>209</v>
      </c>
      <c r="B16" s="3">
        <v>2008</v>
      </c>
      <c r="C16" s="3" t="s">
        <v>14</v>
      </c>
      <c r="D16" s="3">
        <v>301</v>
      </c>
      <c r="F16" s="3" t="s">
        <v>43</v>
      </c>
      <c r="G16" s="3">
        <v>2014</v>
      </c>
      <c r="H16" s="3" t="s">
        <v>26</v>
      </c>
      <c r="I16" s="3">
        <v>304</v>
      </c>
      <c r="K16" s="10" t="s">
        <v>68</v>
      </c>
      <c r="L16" s="10">
        <v>2006</v>
      </c>
      <c r="M16" s="10" t="s">
        <v>28</v>
      </c>
      <c r="N16" s="10">
        <v>205</v>
      </c>
    </row>
    <row r="17" spans="1:14" x14ac:dyDescent="0.35">
      <c r="A17" s="3" t="s">
        <v>29</v>
      </c>
      <c r="B17" s="3">
        <v>2009</v>
      </c>
      <c r="C17" s="3" t="s">
        <v>14</v>
      </c>
      <c r="D17" s="3">
        <v>302</v>
      </c>
      <c r="F17" s="3" t="s">
        <v>82</v>
      </c>
      <c r="G17" s="3">
        <v>2013</v>
      </c>
      <c r="H17" s="3" t="s">
        <v>26</v>
      </c>
      <c r="I17" s="3">
        <v>304</v>
      </c>
      <c r="K17" s="10" t="s">
        <v>151</v>
      </c>
      <c r="L17" s="10">
        <v>2006</v>
      </c>
      <c r="M17" s="10" t="s">
        <v>28</v>
      </c>
      <c r="N17" s="10">
        <v>205</v>
      </c>
    </row>
    <row r="18" spans="1:14" x14ac:dyDescent="0.35">
      <c r="A18" s="3" t="s">
        <v>210</v>
      </c>
      <c r="B18" s="3">
        <v>2010</v>
      </c>
      <c r="C18" s="3" t="s">
        <v>14</v>
      </c>
      <c r="D18" s="3">
        <v>302</v>
      </c>
    </row>
    <row r="20" spans="1:14" x14ac:dyDescent="0.35">
      <c r="A20" s="1" t="s">
        <v>220</v>
      </c>
      <c r="B20" s="9" t="s">
        <v>243</v>
      </c>
      <c r="F20" s="1" t="s">
        <v>229</v>
      </c>
      <c r="G20" s="9" t="s">
        <v>230</v>
      </c>
      <c r="K20" s="9" t="s">
        <v>220</v>
      </c>
      <c r="L20" s="9" t="s">
        <v>129</v>
      </c>
    </row>
    <row r="21" spans="1:14" x14ac:dyDescent="0.35">
      <c r="A21" s="1" t="s">
        <v>2</v>
      </c>
      <c r="F21" s="9" t="s">
        <v>2</v>
      </c>
      <c r="K21" s="9" t="s">
        <v>2</v>
      </c>
    </row>
    <row r="22" spans="1:14" x14ac:dyDescent="0.35">
      <c r="A22" s="3" t="s">
        <v>71</v>
      </c>
      <c r="B22" s="3">
        <v>2010</v>
      </c>
      <c r="C22" s="3" t="s">
        <v>18</v>
      </c>
      <c r="D22" s="3">
        <v>302</v>
      </c>
      <c r="F22" s="3" t="s">
        <v>189</v>
      </c>
      <c r="G22" s="3">
        <v>2016</v>
      </c>
      <c r="H22" s="3" t="s">
        <v>26</v>
      </c>
      <c r="I22" s="18">
        <v>306</v>
      </c>
      <c r="K22" s="10" t="s">
        <v>69</v>
      </c>
      <c r="L22" s="10">
        <v>2010</v>
      </c>
      <c r="M22" s="10" t="s">
        <v>18</v>
      </c>
      <c r="N22" s="10">
        <v>209</v>
      </c>
    </row>
    <row r="23" spans="1:14" x14ac:dyDescent="0.35">
      <c r="A23" s="3" t="s">
        <v>158</v>
      </c>
      <c r="B23" s="3">
        <v>2010</v>
      </c>
      <c r="C23" s="3" t="s">
        <v>18</v>
      </c>
      <c r="D23" s="3">
        <v>302</v>
      </c>
      <c r="F23" s="3" t="s">
        <v>94</v>
      </c>
      <c r="G23" s="3">
        <v>2016</v>
      </c>
      <c r="H23" s="3" t="s">
        <v>26</v>
      </c>
      <c r="I23" s="18">
        <v>306</v>
      </c>
      <c r="K23" s="10" t="s">
        <v>96</v>
      </c>
      <c r="L23" s="10">
        <v>2010</v>
      </c>
      <c r="M23" s="10" t="s">
        <v>18</v>
      </c>
      <c r="N23" s="10">
        <v>209</v>
      </c>
    </row>
    <row r="24" spans="1:14" x14ac:dyDescent="0.35">
      <c r="A24" s="3" t="s">
        <v>80</v>
      </c>
      <c r="B24" s="3">
        <v>2010</v>
      </c>
      <c r="C24" s="3" t="s">
        <v>53</v>
      </c>
      <c r="D24" s="3">
        <v>302</v>
      </c>
      <c r="F24" s="3" t="s">
        <v>83</v>
      </c>
      <c r="G24" s="3">
        <v>2013</v>
      </c>
      <c r="H24" s="3" t="s">
        <v>54</v>
      </c>
      <c r="I24" s="3">
        <v>304</v>
      </c>
      <c r="K24" s="10" t="s">
        <v>70</v>
      </c>
      <c r="L24" s="10">
        <v>2010</v>
      </c>
      <c r="M24" s="10" t="s">
        <v>18</v>
      </c>
      <c r="N24" s="10">
        <v>209</v>
      </c>
    </row>
    <row r="25" spans="1:14" x14ac:dyDescent="0.35">
      <c r="A25" s="3" t="s">
        <v>61</v>
      </c>
      <c r="B25" s="3">
        <v>2008</v>
      </c>
      <c r="C25" s="3" t="s">
        <v>248</v>
      </c>
      <c r="D25" s="3">
        <v>301</v>
      </c>
      <c r="F25" s="3" t="s">
        <v>192</v>
      </c>
      <c r="G25" s="3">
        <v>2014</v>
      </c>
      <c r="H25" s="3" t="s">
        <v>54</v>
      </c>
      <c r="I25" s="3">
        <v>304</v>
      </c>
      <c r="K25" s="10" t="s">
        <v>126</v>
      </c>
      <c r="L25" s="10">
        <v>2009</v>
      </c>
      <c r="M25" s="10" t="s">
        <v>18</v>
      </c>
      <c r="N25" s="10">
        <v>209</v>
      </c>
    </row>
    <row r="26" spans="1:14" x14ac:dyDescent="0.35">
      <c r="A26" s="3" t="s">
        <v>90</v>
      </c>
      <c r="B26" s="3">
        <v>2011</v>
      </c>
      <c r="C26" s="3" t="s">
        <v>26</v>
      </c>
      <c r="D26" s="3">
        <v>303</v>
      </c>
      <c r="F26" s="3" t="s">
        <v>231</v>
      </c>
      <c r="G26" s="3">
        <v>2013</v>
      </c>
      <c r="H26" s="3" t="s">
        <v>53</v>
      </c>
      <c r="I26" s="3">
        <v>304</v>
      </c>
      <c r="K26" s="10" t="s">
        <v>127</v>
      </c>
      <c r="L26" s="10">
        <v>2010</v>
      </c>
      <c r="M26" s="10" t="s">
        <v>18</v>
      </c>
      <c r="N26" s="10">
        <v>209</v>
      </c>
    </row>
    <row r="27" spans="1:14" x14ac:dyDescent="0.35">
      <c r="A27" s="3" t="s">
        <v>32</v>
      </c>
      <c r="B27" s="3">
        <v>2011</v>
      </c>
      <c r="C27" s="3" t="s">
        <v>26</v>
      </c>
      <c r="D27" s="3">
        <v>303</v>
      </c>
      <c r="F27" s="3" t="s">
        <v>191</v>
      </c>
      <c r="G27" s="3">
        <v>2013</v>
      </c>
      <c r="H27" s="3" t="s">
        <v>53</v>
      </c>
      <c r="I27" s="3">
        <v>304</v>
      </c>
      <c r="K27" s="10" t="s">
        <v>148</v>
      </c>
      <c r="L27" s="10">
        <v>2009</v>
      </c>
      <c r="M27" s="10" t="s">
        <v>26</v>
      </c>
      <c r="N27" s="10">
        <v>209</v>
      </c>
    </row>
    <row r="28" spans="1:14" x14ac:dyDescent="0.35">
      <c r="A28" s="3" t="s">
        <v>91</v>
      </c>
      <c r="B28" s="3">
        <v>2012</v>
      </c>
      <c r="C28" s="3" t="s">
        <v>26</v>
      </c>
      <c r="D28" s="3">
        <v>303</v>
      </c>
      <c r="F28" s="3" t="s">
        <v>44</v>
      </c>
      <c r="G28" s="3">
        <v>2014</v>
      </c>
      <c r="H28" s="3" t="s">
        <v>28</v>
      </c>
      <c r="I28" s="3">
        <v>304</v>
      </c>
      <c r="K28" s="10" t="s">
        <v>72</v>
      </c>
      <c r="L28" s="10">
        <v>2009</v>
      </c>
      <c r="M28" s="10" t="s">
        <v>26</v>
      </c>
      <c r="N28" s="10">
        <v>209</v>
      </c>
    </row>
    <row r="29" spans="1:14" x14ac:dyDescent="0.35">
      <c r="A29" s="3" t="s">
        <v>92</v>
      </c>
      <c r="B29" s="3">
        <v>2012</v>
      </c>
      <c r="C29" s="3" t="s">
        <v>26</v>
      </c>
      <c r="D29" s="3">
        <v>303</v>
      </c>
      <c r="F29" s="3" t="s">
        <v>198</v>
      </c>
      <c r="G29" s="3">
        <v>2013</v>
      </c>
      <c r="H29" s="3" t="s">
        <v>62</v>
      </c>
      <c r="I29" s="3">
        <v>304</v>
      </c>
      <c r="K29" s="10" t="s">
        <v>60</v>
      </c>
      <c r="L29" s="10">
        <v>2009</v>
      </c>
      <c r="M29" s="10" t="s">
        <v>26</v>
      </c>
      <c r="N29" s="10">
        <v>209</v>
      </c>
    </row>
    <row r="30" spans="1:14" x14ac:dyDescent="0.35">
      <c r="A30" s="3" t="s">
        <v>74</v>
      </c>
      <c r="B30" s="3">
        <v>2011</v>
      </c>
      <c r="C30" s="3" t="s">
        <v>53</v>
      </c>
      <c r="D30" s="3">
        <v>303</v>
      </c>
      <c r="F30" s="3" t="s">
        <v>202</v>
      </c>
      <c r="G30" s="3">
        <v>2014</v>
      </c>
      <c r="H30" s="3" t="s">
        <v>201</v>
      </c>
      <c r="I30" s="3">
        <v>304</v>
      </c>
      <c r="K30" s="10" t="s">
        <v>149</v>
      </c>
      <c r="L30" s="10">
        <v>2010</v>
      </c>
      <c r="M30" s="10" t="s">
        <v>26</v>
      </c>
      <c r="N30" s="10">
        <v>209</v>
      </c>
    </row>
    <row r="31" spans="1:14" x14ac:dyDescent="0.35">
      <c r="A31" s="7" t="s">
        <v>81</v>
      </c>
      <c r="B31" s="7">
        <v>2011</v>
      </c>
      <c r="C31" s="3" t="s">
        <v>53</v>
      </c>
      <c r="D31" s="3">
        <v>303</v>
      </c>
      <c r="F31" s="3" t="s">
        <v>203</v>
      </c>
      <c r="G31" s="3">
        <v>2013</v>
      </c>
      <c r="H31" s="3" t="s">
        <v>201</v>
      </c>
      <c r="I31" s="3">
        <v>304</v>
      </c>
      <c r="K31" s="10" t="s">
        <v>27</v>
      </c>
      <c r="L31" s="10">
        <v>2010</v>
      </c>
      <c r="M31" s="10" t="s">
        <v>26</v>
      </c>
      <c r="N31" s="10">
        <v>209</v>
      </c>
    </row>
    <row r="32" spans="1:14" x14ac:dyDescent="0.35">
      <c r="A32" s="3" t="s">
        <v>75</v>
      </c>
      <c r="B32" s="3">
        <v>2011</v>
      </c>
      <c r="C32" s="3" t="s">
        <v>53</v>
      </c>
      <c r="D32" s="3">
        <v>303</v>
      </c>
      <c r="F32" s="3" t="s">
        <v>204</v>
      </c>
      <c r="G32" s="3">
        <v>2013</v>
      </c>
      <c r="H32" s="3" t="s">
        <v>201</v>
      </c>
      <c r="I32" s="3">
        <v>304</v>
      </c>
    </row>
    <row r="33" spans="1:14" x14ac:dyDescent="0.35">
      <c r="A33" s="3" t="s">
        <v>193</v>
      </c>
      <c r="B33" s="3">
        <v>2011</v>
      </c>
      <c r="C33" s="3" t="s">
        <v>17</v>
      </c>
      <c r="D33" s="3">
        <v>303</v>
      </c>
    </row>
    <row r="35" spans="1:14" x14ac:dyDescent="0.35">
      <c r="A35" s="1" t="s">
        <v>219</v>
      </c>
      <c r="B35" s="9" t="s">
        <v>221</v>
      </c>
      <c r="F35" s="1" t="s">
        <v>232</v>
      </c>
      <c r="G35" s="9" t="s">
        <v>233</v>
      </c>
      <c r="K35" s="9" t="s">
        <v>219</v>
      </c>
      <c r="L35" s="9" t="s">
        <v>136</v>
      </c>
    </row>
    <row r="36" spans="1:14" x14ac:dyDescent="0.35">
      <c r="A36" s="1" t="s">
        <v>3</v>
      </c>
      <c r="F36" s="9" t="s">
        <v>3</v>
      </c>
      <c r="K36" s="9" t="s">
        <v>3</v>
      </c>
    </row>
    <row r="37" spans="1:14" x14ac:dyDescent="0.35">
      <c r="A37" s="3" t="s">
        <v>159</v>
      </c>
      <c r="B37" s="3">
        <v>2011</v>
      </c>
      <c r="C37" s="3" t="s">
        <v>18</v>
      </c>
      <c r="D37" s="3">
        <v>303</v>
      </c>
      <c r="F37" s="3" t="s">
        <v>186</v>
      </c>
      <c r="G37" s="3">
        <v>2017</v>
      </c>
      <c r="H37" s="3" t="s">
        <v>18</v>
      </c>
      <c r="I37" s="3">
        <v>308</v>
      </c>
      <c r="K37" s="10" t="s">
        <v>137</v>
      </c>
      <c r="L37" s="10">
        <v>2011</v>
      </c>
      <c r="M37" s="10" t="s">
        <v>18</v>
      </c>
      <c r="N37" s="10">
        <v>210</v>
      </c>
    </row>
    <row r="38" spans="1:14" x14ac:dyDescent="0.35">
      <c r="A38" s="3" t="s">
        <v>38</v>
      </c>
      <c r="B38" s="3">
        <v>2012</v>
      </c>
      <c r="C38" s="3" t="s">
        <v>18</v>
      </c>
      <c r="D38" s="3">
        <v>303</v>
      </c>
      <c r="F38" s="3" t="s">
        <v>187</v>
      </c>
      <c r="G38" s="3">
        <v>2017</v>
      </c>
      <c r="H38" s="3" t="s">
        <v>18</v>
      </c>
      <c r="I38" s="3">
        <v>308</v>
      </c>
      <c r="K38" s="10" t="s">
        <v>139</v>
      </c>
      <c r="L38" s="10">
        <v>2011</v>
      </c>
      <c r="M38" s="10" t="s">
        <v>18</v>
      </c>
      <c r="N38" s="10">
        <v>210</v>
      </c>
    </row>
    <row r="39" spans="1:14" x14ac:dyDescent="0.35">
      <c r="A39" s="3" t="s">
        <v>39</v>
      </c>
      <c r="B39" s="3">
        <v>2012</v>
      </c>
      <c r="C39" s="3" t="s">
        <v>18</v>
      </c>
      <c r="D39" s="3">
        <v>303</v>
      </c>
      <c r="F39" s="3" t="s">
        <v>163</v>
      </c>
      <c r="G39" s="3">
        <v>2013</v>
      </c>
      <c r="H39" s="3" t="s">
        <v>18</v>
      </c>
      <c r="I39" s="3">
        <v>304</v>
      </c>
      <c r="K39" s="10" t="s">
        <v>33</v>
      </c>
      <c r="L39" s="10">
        <v>2012</v>
      </c>
      <c r="M39" s="10" t="s">
        <v>28</v>
      </c>
      <c r="N39" s="10">
        <v>210</v>
      </c>
    </row>
    <row r="40" spans="1:14" x14ac:dyDescent="0.35">
      <c r="A40" s="3" t="s">
        <v>160</v>
      </c>
      <c r="B40" s="3">
        <v>2011</v>
      </c>
      <c r="C40" s="3" t="s">
        <v>18</v>
      </c>
      <c r="D40" s="3">
        <v>303</v>
      </c>
      <c r="F40" s="3" t="s">
        <v>164</v>
      </c>
      <c r="G40" s="3">
        <v>2013</v>
      </c>
      <c r="H40" s="3" t="s">
        <v>18</v>
      </c>
      <c r="I40" s="3">
        <v>304</v>
      </c>
      <c r="K40" s="10" t="s">
        <v>153</v>
      </c>
      <c r="L40" s="10">
        <v>2011</v>
      </c>
      <c r="M40" s="10" t="s">
        <v>62</v>
      </c>
      <c r="N40" s="10">
        <v>210</v>
      </c>
    </row>
    <row r="41" spans="1:14" x14ac:dyDescent="0.35">
      <c r="A41" s="3" t="s">
        <v>97</v>
      </c>
      <c r="B41" s="3">
        <v>2011</v>
      </c>
      <c r="C41" s="3" t="s">
        <v>18</v>
      </c>
      <c r="D41" s="3">
        <v>303</v>
      </c>
      <c r="F41" s="3" t="s">
        <v>99</v>
      </c>
      <c r="G41" s="3">
        <v>2013</v>
      </c>
      <c r="H41" s="3" t="s">
        <v>18</v>
      </c>
      <c r="I41" s="3">
        <v>304</v>
      </c>
      <c r="K41" s="10" t="s">
        <v>154</v>
      </c>
      <c r="L41" s="10">
        <v>2012</v>
      </c>
      <c r="M41" s="10" t="s">
        <v>62</v>
      </c>
      <c r="N41" s="10">
        <v>210</v>
      </c>
    </row>
    <row r="42" spans="1:14" x14ac:dyDescent="0.35">
      <c r="A42" s="3" t="s">
        <v>161</v>
      </c>
      <c r="B42" s="3">
        <v>2012</v>
      </c>
      <c r="C42" s="3" t="s">
        <v>18</v>
      </c>
      <c r="D42" s="3">
        <v>303</v>
      </c>
      <c r="F42" s="3" t="s">
        <v>165</v>
      </c>
      <c r="G42" s="3">
        <v>2013</v>
      </c>
      <c r="H42" s="3" t="s">
        <v>18</v>
      </c>
      <c r="I42" s="3">
        <v>304</v>
      </c>
      <c r="K42" s="10" t="s">
        <v>152</v>
      </c>
      <c r="L42" s="10">
        <v>2012</v>
      </c>
      <c r="M42" s="10" t="s">
        <v>53</v>
      </c>
      <c r="N42" s="10">
        <v>210</v>
      </c>
    </row>
    <row r="43" spans="1:14" x14ac:dyDescent="0.35">
      <c r="A43" s="3" t="s">
        <v>162</v>
      </c>
      <c r="B43" s="3">
        <v>2012</v>
      </c>
      <c r="C43" s="3" t="s">
        <v>18</v>
      </c>
      <c r="D43" s="3">
        <v>303</v>
      </c>
      <c r="F43" s="3" t="s">
        <v>166</v>
      </c>
      <c r="G43" s="3">
        <v>2014</v>
      </c>
      <c r="H43" s="3" t="s">
        <v>18</v>
      </c>
      <c r="I43" s="3">
        <v>304</v>
      </c>
    </row>
    <row r="44" spans="1:14" x14ac:dyDescent="0.35">
      <c r="A44" s="3" t="s">
        <v>37</v>
      </c>
      <c r="B44" s="3">
        <v>2012</v>
      </c>
      <c r="C44" s="3" t="s">
        <v>18</v>
      </c>
      <c r="D44" s="3">
        <v>303</v>
      </c>
      <c r="F44" s="3" t="s">
        <v>167</v>
      </c>
      <c r="G44" s="3">
        <v>2013</v>
      </c>
      <c r="H44" s="3" t="s">
        <v>18</v>
      </c>
      <c r="I44" s="3">
        <v>304</v>
      </c>
      <c r="K44" s="9" t="s">
        <v>138</v>
      </c>
    </row>
    <row r="45" spans="1:14" x14ac:dyDescent="0.35">
      <c r="A45" s="3" t="s">
        <v>121</v>
      </c>
      <c r="B45" s="3">
        <v>2011</v>
      </c>
      <c r="C45" s="3" t="s">
        <v>14</v>
      </c>
      <c r="D45" s="3">
        <v>303</v>
      </c>
      <c r="F45" s="3" t="s">
        <v>168</v>
      </c>
      <c r="G45" s="3">
        <v>2013</v>
      </c>
      <c r="H45" s="3" t="s">
        <v>18</v>
      </c>
      <c r="I45" s="3">
        <v>304</v>
      </c>
      <c r="K45" s="10" t="s">
        <v>140</v>
      </c>
      <c r="L45" s="10">
        <v>2013</v>
      </c>
      <c r="M45" s="10" t="s">
        <v>18</v>
      </c>
      <c r="N45" s="10">
        <v>210</v>
      </c>
    </row>
    <row r="46" spans="1:14" x14ac:dyDescent="0.35">
      <c r="A46" s="3" t="s">
        <v>211</v>
      </c>
      <c r="B46" s="3">
        <v>2011</v>
      </c>
      <c r="C46" s="3" t="s">
        <v>14</v>
      </c>
      <c r="D46" s="3">
        <v>303</v>
      </c>
      <c r="F46" s="3" t="s">
        <v>169</v>
      </c>
      <c r="G46" s="3">
        <v>2014</v>
      </c>
      <c r="H46" s="3" t="s">
        <v>18</v>
      </c>
      <c r="I46" s="3">
        <v>304</v>
      </c>
      <c r="K46" s="10" t="s">
        <v>98</v>
      </c>
      <c r="L46" s="10">
        <v>2013</v>
      </c>
      <c r="M46" s="10" t="s">
        <v>18</v>
      </c>
      <c r="N46" s="10">
        <v>210</v>
      </c>
    </row>
    <row r="47" spans="1:14" x14ac:dyDescent="0.35">
      <c r="A47" s="3" t="s">
        <v>212</v>
      </c>
      <c r="B47" s="3">
        <v>2011</v>
      </c>
      <c r="C47" s="3" t="s">
        <v>14</v>
      </c>
      <c r="D47" s="3">
        <v>303</v>
      </c>
      <c r="F47" s="3" t="s">
        <v>170</v>
      </c>
      <c r="G47" s="3">
        <v>2013</v>
      </c>
      <c r="H47" s="3" t="s">
        <v>18</v>
      </c>
      <c r="I47" s="3">
        <v>304</v>
      </c>
    </row>
    <row r="48" spans="1:14" x14ac:dyDescent="0.35">
      <c r="K48" s="9" t="s">
        <v>128</v>
      </c>
    </row>
    <row r="49" spans="1:14" x14ac:dyDescent="0.35">
      <c r="K49" s="10" t="s">
        <v>141</v>
      </c>
      <c r="L49" s="10">
        <v>2013</v>
      </c>
      <c r="M49" s="10" t="s">
        <v>53</v>
      </c>
      <c r="N49" s="10">
        <v>208</v>
      </c>
    </row>
    <row r="51" spans="1:14" x14ac:dyDescent="0.35">
      <c r="A51" s="1" t="s">
        <v>222</v>
      </c>
      <c r="B51" s="9" t="s">
        <v>223</v>
      </c>
      <c r="F51" s="1" t="s">
        <v>234</v>
      </c>
      <c r="G51" s="9" t="s">
        <v>235</v>
      </c>
      <c r="K51" s="9" t="s">
        <v>222</v>
      </c>
      <c r="L51" s="9" t="s">
        <v>132</v>
      </c>
    </row>
    <row r="52" spans="1:14" x14ac:dyDescent="0.35">
      <c r="A52" s="1" t="s">
        <v>4</v>
      </c>
      <c r="F52" s="9" t="s">
        <v>4</v>
      </c>
      <c r="K52" s="9" t="s">
        <v>4</v>
      </c>
    </row>
    <row r="53" spans="1:14" x14ac:dyDescent="0.35">
      <c r="A53" s="3" t="s">
        <v>36</v>
      </c>
      <c r="B53" s="3">
        <v>2012</v>
      </c>
      <c r="C53" s="3" t="s">
        <v>28</v>
      </c>
      <c r="D53" s="3">
        <v>303</v>
      </c>
      <c r="F53" s="3" t="s">
        <v>238</v>
      </c>
      <c r="G53" s="3">
        <v>2016</v>
      </c>
      <c r="H53" s="3" t="s">
        <v>201</v>
      </c>
      <c r="I53" s="3">
        <v>306</v>
      </c>
      <c r="K53" s="10" t="s">
        <v>124</v>
      </c>
      <c r="L53" s="10">
        <v>1998</v>
      </c>
      <c r="M53" s="10" t="s">
        <v>18</v>
      </c>
      <c r="N53" s="10">
        <v>201</v>
      </c>
    </row>
    <row r="54" spans="1:14" x14ac:dyDescent="0.35">
      <c r="A54" s="3" t="s">
        <v>35</v>
      </c>
      <c r="B54" s="3">
        <v>2012</v>
      </c>
      <c r="C54" s="3" t="s">
        <v>28</v>
      </c>
      <c r="D54" s="3">
        <v>303</v>
      </c>
      <c r="F54" s="3" t="s">
        <v>208</v>
      </c>
      <c r="G54" s="3">
        <v>2016</v>
      </c>
      <c r="H54" s="3" t="s">
        <v>201</v>
      </c>
      <c r="I54" s="3">
        <v>306</v>
      </c>
      <c r="K54" s="10" t="s">
        <v>52</v>
      </c>
      <c r="L54" s="10">
        <v>2000</v>
      </c>
      <c r="M54" s="10" t="s">
        <v>18</v>
      </c>
      <c r="N54" s="10">
        <v>201</v>
      </c>
    </row>
    <row r="55" spans="1:14" x14ac:dyDescent="0.35">
      <c r="A55" s="3" t="s">
        <v>34</v>
      </c>
      <c r="B55" s="3">
        <v>2012</v>
      </c>
      <c r="C55" s="3" t="s">
        <v>28</v>
      </c>
      <c r="D55" s="3">
        <v>303</v>
      </c>
      <c r="F55" s="3" t="s">
        <v>180</v>
      </c>
      <c r="G55" s="3">
        <v>2016</v>
      </c>
      <c r="H55" s="3" t="s">
        <v>18</v>
      </c>
      <c r="I55" s="3">
        <v>306</v>
      </c>
      <c r="K55" s="10" t="s">
        <v>51</v>
      </c>
      <c r="L55" s="10">
        <v>1998</v>
      </c>
      <c r="M55" s="10" t="s">
        <v>18</v>
      </c>
      <c r="N55" s="10">
        <v>201</v>
      </c>
    </row>
    <row r="56" spans="1:14" x14ac:dyDescent="0.35">
      <c r="A56" s="3" t="s">
        <v>84</v>
      </c>
      <c r="B56" s="3">
        <v>2015</v>
      </c>
      <c r="C56" s="3" t="s">
        <v>28</v>
      </c>
      <c r="D56" s="3">
        <v>305</v>
      </c>
      <c r="F56" s="3" t="s">
        <v>181</v>
      </c>
      <c r="G56" s="3">
        <v>2016</v>
      </c>
      <c r="H56" s="3" t="s">
        <v>18</v>
      </c>
      <c r="I56" s="3">
        <v>306</v>
      </c>
      <c r="K56" s="10" t="s">
        <v>155</v>
      </c>
      <c r="L56" s="10">
        <v>2006</v>
      </c>
      <c r="M56" s="10" t="s">
        <v>156</v>
      </c>
      <c r="N56" s="10">
        <v>201</v>
      </c>
    </row>
    <row r="57" spans="1:14" x14ac:dyDescent="0.35">
      <c r="A57" s="3" t="s">
        <v>196</v>
      </c>
      <c r="B57" s="3">
        <v>2015</v>
      </c>
      <c r="C57" s="3" t="s">
        <v>28</v>
      </c>
      <c r="D57" s="3">
        <v>305</v>
      </c>
      <c r="F57" s="3" t="s">
        <v>182</v>
      </c>
      <c r="G57" s="3">
        <v>2016</v>
      </c>
      <c r="H57" s="3" t="s">
        <v>18</v>
      </c>
      <c r="I57" s="3">
        <v>306</v>
      </c>
    </row>
    <row r="58" spans="1:14" x14ac:dyDescent="0.35">
      <c r="A58" s="3" t="s">
        <v>197</v>
      </c>
      <c r="B58" s="3">
        <v>2015</v>
      </c>
      <c r="C58" s="3" t="s">
        <v>28</v>
      </c>
      <c r="D58" s="3">
        <v>305</v>
      </c>
      <c r="F58" s="3" t="s">
        <v>108</v>
      </c>
      <c r="G58" s="3">
        <v>2016</v>
      </c>
      <c r="H58" s="3" t="s">
        <v>18</v>
      </c>
      <c r="I58" s="3">
        <v>306</v>
      </c>
      <c r="K58" s="9" t="s">
        <v>131</v>
      </c>
    </row>
    <row r="59" spans="1:14" x14ac:dyDescent="0.35">
      <c r="A59" s="3" t="s">
        <v>199</v>
      </c>
      <c r="B59" s="3">
        <v>2015</v>
      </c>
      <c r="C59" s="3" t="s">
        <v>62</v>
      </c>
      <c r="D59" s="3">
        <v>305</v>
      </c>
      <c r="F59" s="3" t="s">
        <v>109</v>
      </c>
      <c r="G59" s="3">
        <v>2016</v>
      </c>
      <c r="H59" s="3" t="s">
        <v>18</v>
      </c>
      <c r="I59" s="3">
        <v>306</v>
      </c>
    </row>
    <row r="60" spans="1:14" x14ac:dyDescent="0.35">
      <c r="A60" s="3" t="s">
        <v>200</v>
      </c>
      <c r="B60" s="3">
        <v>2011</v>
      </c>
      <c r="C60" s="3" t="s">
        <v>201</v>
      </c>
      <c r="D60" s="3">
        <v>303</v>
      </c>
      <c r="F60" s="3" t="s">
        <v>110</v>
      </c>
      <c r="G60" s="3">
        <v>2017</v>
      </c>
      <c r="H60" s="3" t="s">
        <v>18</v>
      </c>
      <c r="I60" s="3">
        <v>307</v>
      </c>
      <c r="K60" s="10" t="s">
        <v>111</v>
      </c>
      <c r="L60" s="10">
        <v>2007</v>
      </c>
      <c r="M60" s="10" t="s">
        <v>14</v>
      </c>
      <c r="N60" s="10">
        <v>202</v>
      </c>
    </row>
    <row r="61" spans="1:14" x14ac:dyDescent="0.35">
      <c r="A61" s="3" t="s">
        <v>207</v>
      </c>
      <c r="B61" s="3">
        <v>2015</v>
      </c>
      <c r="C61" s="3" t="s">
        <v>201</v>
      </c>
      <c r="D61" s="3">
        <v>305</v>
      </c>
      <c r="F61" s="3" t="s">
        <v>183</v>
      </c>
      <c r="G61" s="3">
        <v>2017</v>
      </c>
      <c r="H61" s="3" t="s">
        <v>18</v>
      </c>
      <c r="I61" s="3">
        <v>307</v>
      </c>
      <c r="K61" s="10" t="s">
        <v>125</v>
      </c>
      <c r="L61" s="10">
        <v>2007</v>
      </c>
      <c r="M61" s="10" t="s">
        <v>18</v>
      </c>
      <c r="N61" s="10">
        <v>202</v>
      </c>
    </row>
    <row r="62" spans="1:14" x14ac:dyDescent="0.35">
      <c r="A62" s="3" t="s">
        <v>205</v>
      </c>
      <c r="B62" s="3">
        <v>2015</v>
      </c>
      <c r="C62" s="3" t="s">
        <v>201</v>
      </c>
      <c r="D62" s="3">
        <v>305</v>
      </c>
      <c r="F62" s="3" t="s">
        <v>184</v>
      </c>
      <c r="G62" s="3">
        <v>2017</v>
      </c>
      <c r="H62" s="3" t="s">
        <v>18</v>
      </c>
      <c r="I62" s="3">
        <v>307</v>
      </c>
      <c r="K62" s="10" t="s">
        <v>24</v>
      </c>
      <c r="L62" s="10">
        <v>2007</v>
      </c>
      <c r="M62" s="10" t="s">
        <v>18</v>
      </c>
      <c r="N62" s="10">
        <v>202</v>
      </c>
    </row>
    <row r="63" spans="1:14" x14ac:dyDescent="0.35">
      <c r="A63" s="3" t="s">
        <v>206</v>
      </c>
      <c r="B63" s="3">
        <v>2015</v>
      </c>
      <c r="C63" s="3" t="s">
        <v>201</v>
      </c>
      <c r="D63" s="3">
        <v>305</v>
      </c>
      <c r="F63" s="3" t="s">
        <v>185</v>
      </c>
      <c r="G63" s="3">
        <v>2017</v>
      </c>
      <c r="H63" s="3" t="s">
        <v>18</v>
      </c>
      <c r="I63" s="3">
        <v>307</v>
      </c>
    </row>
    <row r="64" spans="1:14" x14ac:dyDescent="0.35">
      <c r="K64" s="9" t="s">
        <v>150</v>
      </c>
    </row>
    <row r="66" spans="1:14" x14ac:dyDescent="0.35">
      <c r="K66" s="10" t="s">
        <v>73</v>
      </c>
      <c r="L66" s="10">
        <v>2009</v>
      </c>
      <c r="M66" s="10" t="s">
        <v>28</v>
      </c>
      <c r="N66" s="10">
        <v>203</v>
      </c>
    </row>
    <row r="68" spans="1:14" x14ac:dyDescent="0.35">
      <c r="A68" s="1" t="s">
        <v>224</v>
      </c>
      <c r="B68" s="9" t="s">
        <v>225</v>
      </c>
      <c r="F68" s="1" t="s">
        <v>236</v>
      </c>
      <c r="G68" s="9" t="s">
        <v>237</v>
      </c>
    </row>
    <row r="69" spans="1:14" x14ac:dyDescent="0.35">
      <c r="A69" s="1" t="s">
        <v>242</v>
      </c>
      <c r="F69" s="9" t="s">
        <v>242</v>
      </c>
    </row>
    <row r="70" spans="1:14" x14ac:dyDescent="0.35">
      <c r="A70" s="3" t="s">
        <v>103</v>
      </c>
      <c r="B70" s="3">
        <v>2015</v>
      </c>
      <c r="C70" s="3" t="s">
        <v>18</v>
      </c>
      <c r="D70" s="3">
        <v>305</v>
      </c>
      <c r="F70" s="3" t="s">
        <v>171</v>
      </c>
      <c r="G70" s="3">
        <v>2014</v>
      </c>
      <c r="H70" s="3" t="s">
        <v>18</v>
      </c>
      <c r="I70" s="3">
        <v>304</v>
      </c>
    </row>
    <row r="71" spans="1:14" x14ac:dyDescent="0.35">
      <c r="A71" s="3" t="s">
        <v>104</v>
      </c>
      <c r="B71" s="3">
        <v>2015</v>
      </c>
      <c r="C71" s="3" t="s">
        <v>18</v>
      </c>
      <c r="D71" s="3">
        <v>305</v>
      </c>
      <c r="F71" s="3" t="s">
        <v>172</v>
      </c>
      <c r="G71" s="3">
        <v>2014</v>
      </c>
      <c r="H71" s="3" t="s">
        <v>18</v>
      </c>
      <c r="I71" s="3">
        <v>304</v>
      </c>
    </row>
    <row r="72" spans="1:14" x14ac:dyDescent="0.35">
      <c r="A72" s="3" t="s">
        <v>105</v>
      </c>
      <c r="B72" s="3">
        <v>2015</v>
      </c>
      <c r="C72" s="3" t="s">
        <v>18</v>
      </c>
      <c r="D72" s="3">
        <v>305</v>
      </c>
      <c r="F72" s="7" t="s">
        <v>46</v>
      </c>
      <c r="G72" s="3">
        <v>2014</v>
      </c>
      <c r="H72" s="3" t="s">
        <v>18</v>
      </c>
      <c r="I72" s="3">
        <v>304</v>
      </c>
    </row>
    <row r="73" spans="1:14" x14ac:dyDescent="0.35">
      <c r="A73" s="3" t="s">
        <v>106</v>
      </c>
      <c r="B73" s="3">
        <v>2015</v>
      </c>
      <c r="C73" s="3" t="s">
        <v>18</v>
      </c>
      <c r="D73" s="3">
        <v>305</v>
      </c>
      <c r="F73" s="3" t="s">
        <v>173</v>
      </c>
      <c r="G73" s="3">
        <v>2014</v>
      </c>
      <c r="H73" s="3" t="s">
        <v>18</v>
      </c>
      <c r="I73" s="3">
        <v>304</v>
      </c>
    </row>
    <row r="74" spans="1:14" x14ac:dyDescent="0.35">
      <c r="A74" s="3" t="s">
        <v>48</v>
      </c>
      <c r="B74" s="3">
        <v>2015</v>
      </c>
      <c r="C74" s="3" t="s">
        <v>18</v>
      </c>
      <c r="D74" s="3">
        <v>305</v>
      </c>
      <c r="F74" s="3" t="s">
        <v>174</v>
      </c>
      <c r="G74" s="3">
        <v>2014</v>
      </c>
      <c r="H74" s="3" t="s">
        <v>18</v>
      </c>
      <c r="I74" s="3">
        <v>304</v>
      </c>
    </row>
    <row r="75" spans="1:14" x14ac:dyDescent="0.35">
      <c r="A75" s="3" t="s">
        <v>102</v>
      </c>
      <c r="B75" s="3">
        <v>2015</v>
      </c>
      <c r="C75" s="3" t="s">
        <v>18</v>
      </c>
      <c r="D75" s="3">
        <v>305</v>
      </c>
      <c r="F75" s="3" t="s">
        <v>100</v>
      </c>
      <c r="G75" s="3">
        <v>2014</v>
      </c>
      <c r="H75" s="3" t="s">
        <v>18</v>
      </c>
      <c r="I75" s="3">
        <v>304</v>
      </c>
    </row>
    <row r="76" spans="1:14" x14ac:dyDescent="0.35">
      <c r="A76" s="3" t="s">
        <v>177</v>
      </c>
      <c r="B76" s="3">
        <v>2015</v>
      </c>
      <c r="C76" s="3" t="s">
        <v>18</v>
      </c>
      <c r="D76" s="3">
        <v>305</v>
      </c>
      <c r="F76" s="3" t="s">
        <v>119</v>
      </c>
      <c r="G76" s="3">
        <v>2014</v>
      </c>
      <c r="H76" s="3" t="s">
        <v>18</v>
      </c>
      <c r="I76" s="3">
        <v>304</v>
      </c>
    </row>
    <row r="77" spans="1:14" x14ac:dyDescent="0.35">
      <c r="A77" s="3" t="s">
        <v>101</v>
      </c>
      <c r="B77" s="3">
        <v>2015</v>
      </c>
      <c r="C77" s="3" t="s">
        <v>18</v>
      </c>
      <c r="D77" s="3">
        <v>305</v>
      </c>
      <c r="F77" s="3" t="s">
        <v>45</v>
      </c>
      <c r="G77" s="3">
        <v>2014</v>
      </c>
      <c r="H77" s="3" t="s">
        <v>18</v>
      </c>
      <c r="I77" s="3">
        <v>304</v>
      </c>
    </row>
    <row r="78" spans="1:14" x14ac:dyDescent="0.35">
      <c r="A78" s="3" t="s">
        <v>178</v>
      </c>
      <c r="B78" s="3">
        <v>2015</v>
      </c>
      <c r="C78" s="3" t="s">
        <v>18</v>
      </c>
      <c r="D78" s="3">
        <v>305</v>
      </c>
      <c r="F78" s="3" t="s">
        <v>175</v>
      </c>
      <c r="G78" s="3">
        <v>2014</v>
      </c>
      <c r="H78" s="3" t="s">
        <v>18</v>
      </c>
      <c r="I78" s="3">
        <v>304</v>
      </c>
    </row>
    <row r="79" spans="1:14" x14ac:dyDescent="0.35">
      <c r="A79" s="3" t="s">
        <v>179</v>
      </c>
      <c r="B79" s="3">
        <v>2015</v>
      </c>
      <c r="C79" s="3" t="s">
        <v>18</v>
      </c>
      <c r="D79" s="3">
        <v>305</v>
      </c>
      <c r="F79" s="3" t="s">
        <v>176</v>
      </c>
      <c r="G79" s="3">
        <v>2014</v>
      </c>
      <c r="H79" s="3" t="s">
        <v>18</v>
      </c>
      <c r="I79" s="3">
        <v>304</v>
      </c>
    </row>
    <row r="80" spans="1:14" x14ac:dyDescent="0.35">
      <c r="A80" s="3" t="s">
        <v>107</v>
      </c>
      <c r="B80" s="3">
        <v>2015</v>
      </c>
      <c r="C80" s="3" t="s">
        <v>26</v>
      </c>
      <c r="D80" s="3">
        <v>305</v>
      </c>
    </row>
    <row r="81" spans="1:4" x14ac:dyDescent="0.35">
      <c r="A81" s="3" t="s">
        <v>190</v>
      </c>
      <c r="B81" s="3">
        <v>2015</v>
      </c>
      <c r="C81" s="3" t="s">
        <v>53</v>
      </c>
      <c r="D81" s="3">
        <v>305</v>
      </c>
    </row>
  </sheetData>
  <phoneticPr fontId="4" type="noConversion"/>
  <pageMargins left="0.7" right="0.7" top="0.78740157499999996" bottom="0.78740157499999996" header="0.3" footer="0.3"/>
  <pageSetup paperSize="9" scale="75" orientation="portrait" r:id="rId1"/>
  <rowBreaks count="1" manualBreakCount="1">
    <brk id="66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P-Stufen</vt:lpstr>
      <vt:lpstr>LK</vt:lpstr>
      <vt:lpstr>Riegen 1.D K1</vt:lpstr>
      <vt:lpstr>Riegen 1.D K2</vt:lpstr>
      <vt:lpstr>Riegen 2.D</vt:lpstr>
      <vt:lpstr>Tabelle4</vt:lpstr>
      <vt:lpstr>'Riegen 2.D'!Druckbereich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Mittendorf jr.</dc:creator>
  <cp:lastModifiedBy>Werner Mittendorf jr.</cp:lastModifiedBy>
  <cp:lastPrinted>2024-03-09T12:29:14Z</cp:lastPrinted>
  <dcterms:created xsi:type="dcterms:W3CDTF">2015-06-05T18:19:34Z</dcterms:created>
  <dcterms:modified xsi:type="dcterms:W3CDTF">2024-03-09T21:32:26Z</dcterms:modified>
</cp:coreProperties>
</file>